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Уралнефтесервис\281124 ГР 1 — копия\"/>
    </mc:Choice>
  </mc:AlternateContent>
  <xr:revisionPtr revIDLastSave="0" documentId="13_ncr:1_{6D50FFF3-E513-4BEC-AC44-F8E226E2BA66}" xr6:coauthVersionLast="47" xr6:coauthVersionMax="47" xr10:uidLastSave="{00000000-0000-0000-0000-000000000000}"/>
  <bookViews>
    <workbookView xWindow="-110" yWindow="-110" windowWidth="25820" windowHeight="14020" tabRatio="751" firstSheet="1" activeTab="1" xr2:uid="{00000000-000D-0000-FFFF-FFFF00000000}"/>
  </bookViews>
  <sheets>
    <sheet name="СВОД" sheetId="16" state="hidden" r:id="rId1"/>
    <sheet name="Поле - ИТОГО" sheetId="8" r:id="rId2"/>
    <sheet name="Поле - Ожгинское" sheetId="2" r:id="rId3"/>
    <sheet name="Поле - Алтыновское" sheetId="3" r:id="rId4"/>
    <sheet name="Поле - Дубовогорское" sheetId="4" r:id="rId5"/>
    <sheet name="Поле - Капканское" sheetId="5" r:id="rId6"/>
    <sheet name="Поле - Каменское" sheetId="6" r:id="rId7"/>
    <sheet name="Поле - Ескинское" sheetId="7" r:id="rId8"/>
    <sheet name="Поле - Красильниковский ЛУ" sheetId="14" r:id="rId9"/>
    <sheet name="Поле - Гущинское" sheetId="13" r:id="rId10"/>
    <sheet name="Поле - Водораздельное" sheetId="17" r:id="rId11"/>
    <sheet name="2025" sheetId="15" r:id="rId12"/>
  </sheets>
  <externalReferences>
    <externalReference r:id="rId13"/>
  </externalReferences>
  <definedNames>
    <definedName name="_xlnm.Print_Area" localSheetId="11">'2025'!$A$1:$P$38</definedName>
    <definedName name="_xlnm.Print_Area" localSheetId="3">'Поле - Алтыновское'!$A$1:$AJ$37</definedName>
    <definedName name="_xlnm.Print_Area" localSheetId="10">'Поле - Водораздельное'!$A$1:$AH$37</definedName>
    <definedName name="_xlnm.Print_Area" localSheetId="9">'Поле - Гущинское'!$A$1:$AI$37</definedName>
    <definedName name="_xlnm.Print_Area" localSheetId="4">'Поле - Дубовогорское'!$A$1:$AJ$37</definedName>
    <definedName name="_xlnm.Print_Area" localSheetId="7">'Поле - Ескинское'!$A$1:$AI$37</definedName>
    <definedName name="_xlnm.Print_Area" localSheetId="1">'Поле - ИТОГО'!$A$1:$AD$40</definedName>
    <definedName name="_xlnm.Print_Area" localSheetId="6">'Поле - Каменское'!$A$1:$AJ$37</definedName>
    <definedName name="_xlnm.Print_Area" localSheetId="5">'Поле - Капканское'!$A$1:$AJ$37</definedName>
    <definedName name="_xlnm.Print_Area" localSheetId="8">'Поле - Красильниковский ЛУ'!$A$1:$AH$37</definedName>
    <definedName name="_xlnm.Print_Area" localSheetId="2">'Поле - Ожгинское'!$A$1:$AK$39</definedName>
    <definedName name="_xlnm.Print_Area" localSheetId="0">СВОД!$A$1:$E$17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G6" i="3"/>
  <c r="Y6" i="2"/>
  <c r="S6" i="2"/>
  <c r="M6" i="2"/>
  <c r="G6" i="2"/>
  <c r="E6" i="2"/>
  <c r="AC9" i="4" l="1"/>
  <c r="AA6" i="6" l="1"/>
  <c r="Y6" i="6"/>
  <c r="Z6" i="6" s="1"/>
  <c r="W6" i="6"/>
  <c r="X6" i="6" s="1"/>
  <c r="U6" i="6"/>
  <c r="V6" i="6" s="1"/>
  <c r="S6" i="6"/>
  <c r="T6" i="6" s="1"/>
  <c r="Q6" i="6"/>
  <c r="R6" i="6" s="1"/>
  <c r="O6" i="6"/>
  <c r="P6" i="6" s="1"/>
  <c r="M6" i="6"/>
  <c r="N6" i="6" s="1"/>
  <c r="K6" i="6"/>
  <c r="L6" i="6" s="1"/>
  <c r="I6" i="6"/>
  <c r="J6" i="6" s="1"/>
  <c r="G6" i="6"/>
  <c r="H6" i="6" s="1"/>
  <c r="E6" i="6"/>
  <c r="F6" i="6" s="1"/>
  <c r="AA6" i="5"/>
  <c r="Y6" i="5"/>
  <c r="Z6" i="5" s="1"/>
  <c r="W6" i="5"/>
  <c r="X6" i="5" s="1"/>
  <c r="U6" i="5"/>
  <c r="V6" i="5" s="1"/>
  <c r="S6" i="5"/>
  <c r="T6" i="5" s="1"/>
  <c r="Q6" i="5"/>
  <c r="R6" i="5" s="1"/>
  <c r="O6" i="5"/>
  <c r="P6" i="5" s="1"/>
  <c r="M6" i="5"/>
  <c r="N6" i="5" s="1"/>
  <c r="K6" i="5"/>
  <c r="L6" i="5" s="1"/>
  <c r="I6" i="5"/>
  <c r="J6" i="5" s="1"/>
  <c r="G6" i="5"/>
  <c r="H6" i="5" s="1"/>
  <c r="E6" i="5"/>
  <c r="F6" i="5" s="1"/>
  <c r="AA6" i="4"/>
  <c r="Y6" i="4"/>
  <c r="Z6" i="4" s="1"/>
  <c r="W6" i="4"/>
  <c r="X6" i="4" s="1"/>
  <c r="U6" i="4"/>
  <c r="V6" i="4" s="1"/>
  <c r="S6" i="4"/>
  <c r="T6" i="4" s="1"/>
  <c r="Q6" i="4"/>
  <c r="R6" i="4" s="1"/>
  <c r="O6" i="4"/>
  <c r="P6" i="4" s="1"/>
  <c r="M6" i="4"/>
  <c r="N6" i="4" s="1"/>
  <c r="K6" i="4"/>
  <c r="L6" i="4" s="1"/>
  <c r="I6" i="4"/>
  <c r="J6" i="4" s="1"/>
  <c r="H6" i="4"/>
  <c r="E6" i="4"/>
  <c r="F6" i="4" s="1"/>
  <c r="AA6" i="3"/>
  <c r="Y6" i="3"/>
  <c r="Z6" i="3" s="1"/>
  <c r="W6" i="3"/>
  <c r="X6" i="3" s="1"/>
  <c r="U6" i="3"/>
  <c r="V6" i="3" s="1"/>
  <c r="S6" i="3"/>
  <c r="T6" i="3" s="1"/>
  <c r="Q6" i="3"/>
  <c r="R6" i="3" s="1"/>
  <c r="O6" i="3"/>
  <c r="P6" i="3" s="1"/>
  <c r="M6" i="3"/>
  <c r="N6" i="3" s="1"/>
  <c r="K6" i="3"/>
  <c r="L6" i="3" s="1"/>
  <c r="I6" i="3"/>
  <c r="J6" i="3" s="1"/>
  <c r="H6" i="3"/>
  <c r="E6" i="3"/>
  <c r="F6" i="3" s="1"/>
  <c r="AA6" i="2"/>
  <c r="Z6" i="2"/>
  <c r="W6" i="2"/>
  <c r="X6" i="2" s="1"/>
  <c r="U6" i="2"/>
  <c r="V6" i="2" s="1"/>
  <c r="T6" i="2"/>
  <c r="Q6" i="2"/>
  <c r="R6" i="2" s="1"/>
  <c r="O6" i="2"/>
  <c r="P6" i="2" s="1"/>
  <c r="N6" i="2"/>
  <c r="K6" i="2"/>
  <c r="L6" i="2" s="1"/>
  <c r="J6" i="2"/>
  <c r="H6" i="2"/>
  <c r="F6" i="2"/>
  <c r="AA6" i="17"/>
  <c r="Y6" i="17"/>
  <c r="Z6" i="17" s="1"/>
  <c r="W6" i="17"/>
  <c r="X6" i="17" s="1"/>
  <c r="U6" i="17"/>
  <c r="V6" i="17" s="1"/>
  <c r="S6" i="17"/>
  <c r="T6" i="17" s="1"/>
  <c r="Q6" i="17"/>
  <c r="R6" i="17" s="1"/>
  <c r="O6" i="17"/>
  <c r="P6" i="17" s="1"/>
  <c r="M6" i="17"/>
  <c r="N6" i="17" s="1"/>
  <c r="K6" i="17"/>
  <c r="L6" i="17" s="1"/>
  <c r="I6" i="17"/>
  <c r="J6" i="17" s="1"/>
  <c r="G6" i="17"/>
  <c r="H6" i="17" s="1"/>
  <c r="E6" i="17"/>
  <c r="F6" i="17" s="1"/>
  <c r="AA6" i="14"/>
  <c r="Y6" i="14"/>
  <c r="Z6" i="14" s="1"/>
  <c r="W6" i="14"/>
  <c r="X6" i="14" s="1"/>
  <c r="U6" i="14"/>
  <c r="V6" i="14" s="1"/>
  <c r="S6" i="14"/>
  <c r="T6" i="14" s="1"/>
  <c r="Q6" i="14"/>
  <c r="R6" i="14" s="1"/>
  <c r="O6" i="14"/>
  <c r="P6" i="14" s="1"/>
  <c r="M6" i="14"/>
  <c r="N6" i="14" s="1"/>
  <c r="K6" i="14"/>
  <c r="L6" i="14" s="1"/>
  <c r="I6" i="14"/>
  <c r="J6" i="14" s="1"/>
  <c r="G6" i="14"/>
  <c r="H6" i="14" s="1"/>
  <c r="E6" i="14"/>
  <c r="F6" i="14" s="1"/>
  <c r="AA6" i="13"/>
  <c r="Y6" i="13"/>
  <c r="Z6" i="13" s="1"/>
  <c r="W6" i="13"/>
  <c r="X6" i="13" s="1"/>
  <c r="U6" i="13"/>
  <c r="V6" i="13" s="1"/>
  <c r="S6" i="13"/>
  <c r="T6" i="13" s="1"/>
  <c r="Q6" i="13"/>
  <c r="R6" i="13" s="1"/>
  <c r="O6" i="13"/>
  <c r="P6" i="13" s="1"/>
  <c r="M6" i="13"/>
  <c r="N6" i="13" s="1"/>
  <c r="L6" i="13"/>
  <c r="K6" i="13"/>
  <c r="I6" i="13"/>
  <c r="J6" i="13" s="1"/>
  <c r="G6" i="13"/>
  <c r="H6" i="13" s="1"/>
  <c r="E6" i="13"/>
  <c r="F6" i="13" s="1"/>
  <c r="AA30" i="8"/>
  <c r="Y30" i="8"/>
  <c r="W30" i="8"/>
  <c r="U30" i="8"/>
  <c r="S30" i="8"/>
  <c r="Q30" i="8"/>
  <c r="O30" i="8"/>
  <c r="M30" i="8"/>
  <c r="K30" i="8"/>
  <c r="I30" i="8"/>
  <c r="G30" i="8"/>
  <c r="E30" i="8"/>
  <c r="AA29" i="8"/>
  <c r="Y29" i="8"/>
  <c r="W29" i="8"/>
  <c r="U29" i="8"/>
  <c r="S29" i="8"/>
  <c r="Q29" i="8"/>
  <c r="O29" i="8"/>
  <c r="M29" i="8"/>
  <c r="K29" i="8"/>
  <c r="I29" i="8"/>
  <c r="G29" i="8"/>
  <c r="E29" i="8"/>
  <c r="AA28" i="8"/>
  <c r="Y28" i="8"/>
  <c r="W28" i="8"/>
  <c r="U28" i="8"/>
  <c r="S28" i="8"/>
  <c r="Q28" i="8"/>
  <c r="O28" i="8"/>
  <c r="M28" i="8"/>
  <c r="K28" i="8"/>
  <c r="I28" i="8"/>
  <c r="G28" i="8"/>
  <c r="E28" i="8"/>
  <c r="AA27" i="8"/>
  <c r="Y27" i="8"/>
  <c r="W27" i="8"/>
  <c r="U27" i="8"/>
  <c r="S27" i="8"/>
  <c r="Q27" i="8"/>
  <c r="O27" i="8"/>
  <c r="M27" i="8"/>
  <c r="K27" i="8"/>
  <c r="I27" i="8"/>
  <c r="G27" i="8"/>
  <c r="E27" i="8"/>
  <c r="AA26" i="8"/>
  <c r="Y26" i="8"/>
  <c r="W26" i="8"/>
  <c r="U26" i="8"/>
  <c r="S26" i="8"/>
  <c r="Q26" i="8"/>
  <c r="O26" i="8"/>
  <c r="M26" i="8"/>
  <c r="K26" i="8"/>
  <c r="I26" i="8"/>
  <c r="G26" i="8"/>
  <c r="E26" i="8"/>
  <c r="AA25" i="8"/>
  <c r="Y25" i="8"/>
  <c r="W25" i="8"/>
  <c r="U25" i="8"/>
  <c r="S25" i="8"/>
  <c r="Q25" i="8"/>
  <c r="O25" i="8"/>
  <c r="M25" i="8"/>
  <c r="K25" i="8"/>
  <c r="I25" i="8"/>
  <c r="G25" i="8"/>
  <c r="E25" i="8"/>
  <c r="AA24" i="8"/>
  <c r="Y24" i="8"/>
  <c r="W24" i="8"/>
  <c r="U24" i="8"/>
  <c r="S24" i="8"/>
  <c r="Q24" i="8"/>
  <c r="O24" i="8"/>
  <c r="M24" i="8"/>
  <c r="K24" i="8"/>
  <c r="I24" i="8"/>
  <c r="G24" i="8"/>
  <c r="E24" i="8"/>
  <c r="AA23" i="8"/>
  <c r="Y23" i="8"/>
  <c r="W23" i="8"/>
  <c r="U23" i="8"/>
  <c r="S23" i="8"/>
  <c r="Q23" i="8"/>
  <c r="O23" i="8"/>
  <c r="M23" i="8"/>
  <c r="K23" i="8"/>
  <c r="I23" i="8"/>
  <c r="G23" i="8"/>
  <c r="E23" i="8"/>
  <c r="AA22" i="8"/>
  <c r="Y22" i="8"/>
  <c r="W22" i="8"/>
  <c r="U22" i="8"/>
  <c r="S22" i="8"/>
  <c r="Q22" i="8"/>
  <c r="O22" i="8"/>
  <c r="M22" i="8"/>
  <c r="K22" i="8"/>
  <c r="I22" i="8"/>
  <c r="G22" i="8"/>
  <c r="E22" i="8"/>
  <c r="AA21" i="8"/>
  <c r="Y21" i="8"/>
  <c r="W21" i="8"/>
  <c r="U21" i="8"/>
  <c r="S21" i="8"/>
  <c r="Q21" i="8"/>
  <c r="O21" i="8"/>
  <c r="M21" i="8"/>
  <c r="K21" i="8"/>
  <c r="I21" i="8"/>
  <c r="G21" i="8"/>
  <c r="E21" i="8"/>
  <c r="AA20" i="8"/>
  <c r="Y20" i="8"/>
  <c r="W20" i="8"/>
  <c r="U20" i="8"/>
  <c r="S20" i="8"/>
  <c r="Q20" i="8"/>
  <c r="O20" i="8"/>
  <c r="M20" i="8"/>
  <c r="K20" i="8"/>
  <c r="I20" i="8"/>
  <c r="G20" i="8"/>
  <c r="E20" i="8"/>
  <c r="AA19" i="8"/>
  <c r="Y19" i="8"/>
  <c r="W19" i="8"/>
  <c r="U19" i="8"/>
  <c r="S19" i="8"/>
  <c r="Q19" i="8"/>
  <c r="O19" i="8"/>
  <c r="M19" i="8"/>
  <c r="K19" i="8"/>
  <c r="I19" i="8"/>
  <c r="G19" i="8"/>
  <c r="E19" i="8"/>
  <c r="AA18" i="8"/>
  <c r="Y18" i="8"/>
  <c r="W18" i="8"/>
  <c r="U18" i="8"/>
  <c r="S18" i="8"/>
  <c r="Q18" i="8"/>
  <c r="O18" i="8"/>
  <c r="M18" i="8"/>
  <c r="K18" i="8"/>
  <c r="I18" i="8"/>
  <c r="G18" i="8"/>
  <c r="E18" i="8"/>
  <c r="AA17" i="8"/>
  <c r="Y17" i="8"/>
  <c r="W17" i="8"/>
  <c r="U17" i="8"/>
  <c r="S17" i="8"/>
  <c r="Q17" i="8"/>
  <c r="O17" i="8"/>
  <c r="M17" i="8"/>
  <c r="K17" i="8"/>
  <c r="I17" i="8"/>
  <c r="G17" i="8"/>
  <c r="E17" i="8"/>
  <c r="AA16" i="8"/>
  <c r="Y16" i="8"/>
  <c r="W16" i="8"/>
  <c r="U16" i="8"/>
  <c r="S16" i="8"/>
  <c r="Q16" i="8"/>
  <c r="O16" i="8"/>
  <c r="M16" i="8"/>
  <c r="K16" i="8"/>
  <c r="I16" i="8"/>
  <c r="G16" i="8"/>
  <c r="E16" i="8"/>
  <c r="AA15" i="8"/>
  <c r="Y15" i="8"/>
  <c r="W15" i="8"/>
  <c r="U15" i="8"/>
  <c r="S15" i="8"/>
  <c r="Q15" i="8"/>
  <c r="O15" i="8"/>
  <c r="M15" i="8"/>
  <c r="K15" i="8"/>
  <c r="I15" i="8"/>
  <c r="G15" i="8"/>
  <c r="E15" i="8"/>
  <c r="AA14" i="8"/>
  <c r="Y14" i="8"/>
  <c r="W14" i="8"/>
  <c r="U14" i="8"/>
  <c r="S14" i="8"/>
  <c r="Q14" i="8"/>
  <c r="O14" i="8"/>
  <c r="M14" i="8"/>
  <c r="K14" i="8"/>
  <c r="I14" i="8"/>
  <c r="G14" i="8"/>
  <c r="E14" i="8"/>
  <c r="AA13" i="8"/>
  <c r="Y13" i="8"/>
  <c r="W13" i="8"/>
  <c r="U13" i="8"/>
  <c r="S13" i="8"/>
  <c r="Q13" i="8"/>
  <c r="O13" i="8"/>
  <c r="M13" i="8"/>
  <c r="K13" i="8"/>
  <c r="I13" i="8"/>
  <c r="G13" i="8"/>
  <c r="E13" i="8"/>
  <c r="AA12" i="8"/>
  <c r="Y12" i="8"/>
  <c r="W12" i="8"/>
  <c r="U12" i="8"/>
  <c r="S12" i="8"/>
  <c r="Q12" i="8"/>
  <c r="O12" i="8"/>
  <c r="M12" i="8"/>
  <c r="K12" i="8"/>
  <c r="I12" i="8"/>
  <c r="G12" i="8"/>
  <c r="E12" i="8"/>
  <c r="AA11" i="8"/>
  <c r="Y11" i="8"/>
  <c r="W11" i="8"/>
  <c r="U11" i="8"/>
  <c r="S11" i="8"/>
  <c r="Q11" i="8"/>
  <c r="O11" i="8"/>
  <c r="M11" i="8"/>
  <c r="K11" i="8"/>
  <c r="I11" i="8"/>
  <c r="G11" i="8"/>
  <c r="E11" i="8"/>
  <c r="AA10" i="8"/>
  <c r="Y10" i="8"/>
  <c r="W10" i="8"/>
  <c r="U10" i="8"/>
  <c r="S10" i="8"/>
  <c r="Q10" i="8"/>
  <c r="O10" i="8"/>
  <c r="M10" i="8"/>
  <c r="K10" i="8"/>
  <c r="I10" i="8"/>
  <c r="G10" i="8"/>
  <c r="E10" i="8"/>
  <c r="AA9" i="8"/>
  <c r="Y9" i="8"/>
  <c r="W9" i="8"/>
  <c r="U9" i="8"/>
  <c r="S9" i="8"/>
  <c r="Q9" i="8"/>
  <c r="O9" i="8"/>
  <c r="M9" i="8"/>
  <c r="K9" i="8"/>
  <c r="I9" i="8"/>
  <c r="G9" i="8"/>
  <c r="E9" i="8"/>
  <c r="AA8" i="8"/>
  <c r="Y8" i="8"/>
  <c r="W8" i="8"/>
  <c r="U8" i="8"/>
  <c r="S8" i="8"/>
  <c r="Q8" i="8"/>
  <c r="O8" i="8"/>
  <c r="M8" i="8"/>
  <c r="K8" i="8"/>
  <c r="I8" i="8"/>
  <c r="G8" i="8"/>
  <c r="E8" i="8"/>
  <c r="D32" i="17"/>
  <c r="AC29" i="17"/>
  <c r="AC28" i="17"/>
  <c r="AC27" i="17"/>
  <c r="AC26" i="17"/>
  <c r="AC25" i="17"/>
  <c r="AC24" i="17"/>
  <c r="AC23" i="17"/>
  <c r="AC22" i="17"/>
  <c r="AC21" i="17"/>
  <c r="AC20" i="17"/>
  <c r="AC19" i="17"/>
  <c r="AC18" i="17"/>
  <c r="AC17" i="17"/>
  <c r="AC16" i="17"/>
  <c r="AC15" i="17"/>
  <c r="AC14" i="17"/>
  <c r="AC13" i="17"/>
  <c r="AC12" i="17"/>
  <c r="AC11" i="17"/>
  <c r="AC10" i="17"/>
  <c r="AC9" i="17"/>
  <c r="AC6" i="17" s="1"/>
  <c r="AC8" i="17"/>
  <c r="AC7" i="17"/>
  <c r="AB6" i="13" l="1"/>
  <c r="AB6" i="6"/>
  <c r="AB6" i="5"/>
  <c r="AB6" i="4"/>
  <c r="AB6" i="3"/>
  <c r="AB6" i="2"/>
  <c r="AB6" i="17"/>
  <c r="AB6" i="14"/>
  <c r="P34" i="15" l="1"/>
  <c r="D29" i="17" s="1"/>
  <c r="P33" i="15"/>
  <c r="D28" i="17" s="1"/>
  <c r="P32" i="15"/>
  <c r="D27" i="17" s="1"/>
  <c r="P31" i="15"/>
  <c r="D26" i="17" s="1"/>
  <c r="P30" i="15"/>
  <c r="D25" i="17" s="1"/>
  <c r="P29" i="15"/>
  <c r="D24" i="17" s="1"/>
  <c r="P28" i="15"/>
  <c r="D23" i="17" s="1"/>
  <c r="P27" i="15"/>
  <c r="D22" i="17" s="1"/>
  <c r="P26" i="15"/>
  <c r="D21" i="17" s="1"/>
  <c r="P25" i="15"/>
  <c r="D20" i="17" s="1"/>
  <c r="P24" i="15"/>
  <c r="D19" i="17" s="1"/>
  <c r="P23" i="15"/>
  <c r="D18" i="17" s="1"/>
  <c r="P22" i="15"/>
  <c r="D17" i="17" s="1"/>
  <c r="P21" i="15"/>
  <c r="D16" i="17" s="1"/>
  <c r="P20" i="15"/>
  <c r="D15" i="17" s="1"/>
  <c r="P19" i="15"/>
  <c r="D14" i="17" s="1"/>
  <c r="P18" i="15"/>
  <c r="D13" i="17" s="1"/>
  <c r="P17" i="15"/>
  <c r="D12" i="17" s="1"/>
  <c r="P16" i="15"/>
  <c r="D11" i="17" s="1"/>
  <c r="P15" i="15"/>
  <c r="D10" i="17" s="1"/>
  <c r="P13" i="15"/>
  <c r="D8" i="17" s="1"/>
  <c r="P12" i="15"/>
  <c r="D7" i="17" s="1"/>
  <c r="D9" i="17" l="1"/>
  <c r="D9" i="4"/>
  <c r="AB8" i="17"/>
  <c r="X8" i="17"/>
  <c r="H8" i="17"/>
  <c r="V8" i="17"/>
  <c r="N8" i="17"/>
  <c r="F8" i="17"/>
  <c r="P8" i="17"/>
  <c r="T8" i="17"/>
  <c r="J8" i="17"/>
  <c r="R8" i="17"/>
  <c r="Z8" i="17"/>
  <c r="L8" i="17"/>
  <c r="AB14" i="17"/>
  <c r="F14" i="17"/>
  <c r="L14" i="17"/>
  <c r="V14" i="17"/>
  <c r="N14" i="17"/>
  <c r="R14" i="17"/>
  <c r="H14" i="17"/>
  <c r="J14" i="17"/>
  <c r="T14" i="17"/>
  <c r="Z14" i="17"/>
  <c r="X14" i="17"/>
  <c r="P14" i="17"/>
  <c r="AB26" i="17"/>
  <c r="N26" i="17"/>
  <c r="L26" i="17"/>
  <c r="J26" i="17"/>
  <c r="T26" i="17"/>
  <c r="F26" i="17"/>
  <c r="X26" i="17"/>
  <c r="V26" i="17"/>
  <c r="Z26" i="17"/>
  <c r="R26" i="17"/>
  <c r="P26" i="17"/>
  <c r="H26" i="17"/>
  <c r="V9" i="17"/>
  <c r="X9" i="17"/>
  <c r="H9" i="17"/>
  <c r="Z9" i="17"/>
  <c r="R9" i="17"/>
  <c r="F9" i="17"/>
  <c r="J9" i="17"/>
  <c r="P9" i="17"/>
  <c r="L9" i="17"/>
  <c r="T9" i="17"/>
  <c r="N9" i="17"/>
  <c r="AB9" i="17"/>
  <c r="AB11" i="17"/>
  <c r="N11" i="17"/>
  <c r="X11" i="17"/>
  <c r="H11" i="17"/>
  <c r="P11" i="17"/>
  <c r="V11" i="17"/>
  <c r="F11" i="17"/>
  <c r="J11" i="17"/>
  <c r="L11" i="17"/>
  <c r="R11" i="17"/>
  <c r="T11" i="17"/>
  <c r="Z11" i="17"/>
  <c r="AB15" i="17"/>
  <c r="X15" i="17"/>
  <c r="H15" i="17"/>
  <c r="V15" i="17"/>
  <c r="F15" i="17"/>
  <c r="N15" i="17"/>
  <c r="P15" i="17"/>
  <c r="J15" i="17"/>
  <c r="R15" i="17"/>
  <c r="L15" i="17"/>
  <c r="T15" i="17"/>
  <c r="Z15" i="17"/>
  <c r="AB19" i="17"/>
  <c r="N19" i="17"/>
  <c r="P19" i="17"/>
  <c r="X19" i="17"/>
  <c r="H19" i="17"/>
  <c r="V19" i="17"/>
  <c r="F19" i="17"/>
  <c r="Z19" i="17"/>
  <c r="L19" i="17"/>
  <c r="T19" i="17"/>
  <c r="J19" i="17"/>
  <c r="R19" i="17"/>
  <c r="AB23" i="17"/>
  <c r="N23" i="17"/>
  <c r="V23" i="17"/>
  <c r="P23" i="17"/>
  <c r="F23" i="17"/>
  <c r="H23" i="17"/>
  <c r="X23" i="17"/>
  <c r="J23" i="17"/>
  <c r="R23" i="17"/>
  <c r="Z23" i="17"/>
  <c r="L23" i="17"/>
  <c r="T23" i="17"/>
  <c r="AB27" i="17"/>
  <c r="X27" i="17"/>
  <c r="H27" i="17"/>
  <c r="V27" i="17"/>
  <c r="F27" i="17"/>
  <c r="N27" i="17"/>
  <c r="P27" i="17"/>
  <c r="Z27" i="17"/>
  <c r="L27" i="17"/>
  <c r="J27" i="17"/>
  <c r="R27" i="17"/>
  <c r="T27" i="17"/>
  <c r="AB10" i="17"/>
  <c r="L10" i="17"/>
  <c r="N10" i="17"/>
  <c r="Z10" i="17"/>
  <c r="P10" i="17"/>
  <c r="R10" i="17"/>
  <c r="H10" i="17"/>
  <c r="T10" i="17"/>
  <c r="F10" i="17"/>
  <c r="V10" i="17"/>
  <c r="J10" i="17"/>
  <c r="X10" i="17"/>
  <c r="J22" i="17"/>
  <c r="N22" i="17"/>
  <c r="V22" i="17"/>
  <c r="X22" i="17"/>
  <c r="F22" i="17"/>
  <c r="T22" i="17"/>
  <c r="P22" i="17"/>
  <c r="H22" i="17"/>
  <c r="Z22" i="17"/>
  <c r="AB22" i="17"/>
  <c r="L22" i="17"/>
  <c r="R22" i="17"/>
  <c r="AB12" i="17"/>
  <c r="V12" i="17"/>
  <c r="J12" i="17"/>
  <c r="N12" i="17"/>
  <c r="R12" i="17"/>
  <c r="H12" i="17"/>
  <c r="X12" i="17"/>
  <c r="Z12" i="17"/>
  <c r="P12" i="17"/>
  <c r="F12" i="17"/>
  <c r="T12" i="17"/>
  <c r="L12" i="17"/>
  <c r="AB16" i="17"/>
  <c r="R16" i="17"/>
  <c r="H16" i="17"/>
  <c r="V16" i="17"/>
  <c r="J16" i="17"/>
  <c r="Z16" i="17"/>
  <c r="P16" i="17"/>
  <c r="F16" i="17"/>
  <c r="X16" i="17"/>
  <c r="N16" i="17"/>
  <c r="L16" i="17"/>
  <c r="T16" i="17"/>
  <c r="V20" i="17"/>
  <c r="X20" i="17"/>
  <c r="J20" i="17"/>
  <c r="R20" i="17"/>
  <c r="H20" i="17"/>
  <c r="Z20" i="17"/>
  <c r="N20" i="17"/>
  <c r="P20" i="17"/>
  <c r="F20" i="17"/>
  <c r="L20" i="17"/>
  <c r="T20" i="17"/>
  <c r="AB20" i="17"/>
  <c r="V24" i="17"/>
  <c r="P24" i="17"/>
  <c r="Z24" i="17"/>
  <c r="H24" i="17"/>
  <c r="X24" i="17"/>
  <c r="J24" i="17"/>
  <c r="R24" i="17"/>
  <c r="T24" i="17"/>
  <c r="F24" i="17"/>
  <c r="AB24" i="17"/>
  <c r="N24" i="17"/>
  <c r="L24" i="17"/>
  <c r="V28" i="17"/>
  <c r="Z28" i="17"/>
  <c r="J28" i="17"/>
  <c r="X28" i="17"/>
  <c r="H28" i="17"/>
  <c r="P28" i="17"/>
  <c r="R28" i="17"/>
  <c r="F28" i="17"/>
  <c r="L28" i="17"/>
  <c r="N28" i="17"/>
  <c r="T28" i="17"/>
  <c r="AB28" i="17"/>
  <c r="J18" i="17"/>
  <c r="N18" i="17"/>
  <c r="F18" i="17"/>
  <c r="X18" i="17"/>
  <c r="AB18" i="17"/>
  <c r="T18" i="17"/>
  <c r="P18" i="17"/>
  <c r="V18" i="17"/>
  <c r="H18" i="17"/>
  <c r="Z18" i="17"/>
  <c r="L18" i="17"/>
  <c r="R18" i="17"/>
  <c r="AB7" i="17"/>
  <c r="T7" i="17"/>
  <c r="L7" i="17"/>
  <c r="Z7" i="17"/>
  <c r="X7" i="17"/>
  <c r="N7" i="17"/>
  <c r="R7" i="17"/>
  <c r="P7" i="17"/>
  <c r="J7" i="17"/>
  <c r="F7" i="17"/>
  <c r="H7" i="17"/>
  <c r="V7" i="17"/>
  <c r="Z13" i="17"/>
  <c r="J13" i="17"/>
  <c r="R13" i="17"/>
  <c r="AB13" i="17"/>
  <c r="L13" i="17"/>
  <c r="X13" i="17"/>
  <c r="N13" i="17"/>
  <c r="P13" i="17"/>
  <c r="F13" i="17"/>
  <c r="T13" i="17"/>
  <c r="H13" i="17"/>
  <c r="V13" i="17"/>
  <c r="H17" i="17"/>
  <c r="R17" i="17"/>
  <c r="J17" i="17"/>
  <c r="V17" i="17"/>
  <c r="Z17" i="17"/>
  <c r="T17" i="17"/>
  <c r="X17" i="17"/>
  <c r="AB17" i="17"/>
  <c r="P17" i="17"/>
  <c r="L17" i="17"/>
  <c r="N17" i="17"/>
  <c r="F17" i="17"/>
  <c r="T21" i="17"/>
  <c r="H21" i="17"/>
  <c r="R21" i="17"/>
  <c r="Z21" i="17"/>
  <c r="V21" i="17"/>
  <c r="J21" i="17"/>
  <c r="X21" i="17"/>
  <c r="AB21" i="17"/>
  <c r="P21" i="17"/>
  <c r="L21" i="17"/>
  <c r="N21" i="17"/>
  <c r="F21" i="17"/>
  <c r="AB25" i="17"/>
  <c r="R25" i="17"/>
  <c r="L25" i="17"/>
  <c r="P25" i="17"/>
  <c r="F25" i="17"/>
  <c r="H25" i="17"/>
  <c r="T25" i="17"/>
  <c r="J25" i="17"/>
  <c r="X25" i="17"/>
  <c r="Z25" i="17"/>
  <c r="V25" i="17"/>
  <c r="N25" i="17"/>
  <c r="T29" i="17"/>
  <c r="X29" i="17"/>
  <c r="N29" i="17"/>
  <c r="L29" i="17"/>
  <c r="P29" i="17"/>
  <c r="F29" i="17"/>
  <c r="Z29" i="17"/>
  <c r="H29" i="17"/>
  <c r="J29" i="17"/>
  <c r="V29" i="17"/>
  <c r="R29" i="17"/>
  <c r="AB29" i="17"/>
  <c r="F31" i="17" l="1"/>
  <c r="F9" i="4"/>
  <c r="T9" i="4"/>
  <c r="J9" i="4"/>
  <c r="Z9" i="4"/>
  <c r="R9" i="4"/>
  <c r="L9" i="4"/>
  <c r="AB9" i="4"/>
  <c r="X9" i="4"/>
  <c r="N9" i="4"/>
  <c r="V9" i="4"/>
  <c r="P9" i="4"/>
  <c r="H9" i="4"/>
  <c r="R31" i="17"/>
  <c r="AD25" i="17"/>
  <c r="AD13" i="17"/>
  <c r="AD22" i="17"/>
  <c r="AD23" i="17"/>
  <c r="AD24" i="17"/>
  <c r="AD8" i="17"/>
  <c r="AB31" i="17"/>
  <c r="AB32" i="17" s="1"/>
  <c r="AB33" i="17" s="1"/>
  <c r="T31" i="17"/>
  <c r="Z31" i="17"/>
  <c r="AD11" i="17"/>
  <c r="AD18" i="17"/>
  <c r="J31" i="17"/>
  <c r="AD20" i="17"/>
  <c r="AD16" i="17"/>
  <c r="AD19" i="17"/>
  <c r="AD14" i="17"/>
  <c r="P31" i="17"/>
  <c r="P32" i="17" s="1"/>
  <c r="P33" i="17" s="1"/>
  <c r="R32" i="17"/>
  <c r="R33" i="17" s="1"/>
  <c r="AD10" i="17"/>
  <c r="AD21" i="17"/>
  <c r="AD17" i="17"/>
  <c r="N31" i="17"/>
  <c r="N32" i="17" s="1"/>
  <c r="N33" i="17" s="1"/>
  <c r="AD28" i="17"/>
  <c r="AD15" i="17"/>
  <c r="X31" i="17"/>
  <c r="X32" i="17" s="1"/>
  <c r="X33" i="17" s="1"/>
  <c r="AD29" i="17"/>
  <c r="AD7" i="17"/>
  <c r="H31" i="17"/>
  <c r="H32" i="17" s="1"/>
  <c r="H33" i="17" s="1"/>
  <c r="V31" i="17"/>
  <c r="V32" i="17" s="1"/>
  <c r="V33" i="17" s="1"/>
  <c r="L31" i="17"/>
  <c r="L32" i="17" s="1"/>
  <c r="L33" i="17" s="1"/>
  <c r="AD12" i="17"/>
  <c r="AD27" i="17"/>
  <c r="AD9" i="17"/>
  <c r="AD26" i="17"/>
  <c r="B24" i="15"/>
  <c r="B23" i="15"/>
  <c r="B22" i="15"/>
  <c r="E1" i="15"/>
  <c r="AD9" i="4" l="1"/>
  <c r="AD31" i="17"/>
  <c r="B10" i="16" s="1"/>
  <c r="C10" i="16" s="1"/>
  <c r="D10" i="16" s="1"/>
  <c r="F32" i="17"/>
  <c r="F33" i="17" s="1"/>
  <c r="Z32" i="17"/>
  <c r="Z33" i="17" s="1"/>
  <c r="AD6" i="17"/>
  <c r="T32" i="17"/>
  <c r="T33" i="17" s="1"/>
  <c r="J32" i="17"/>
  <c r="J33" i="17" s="1"/>
  <c r="E7" i="8"/>
  <c r="AD32" i="17" l="1"/>
  <c r="AD33" i="17"/>
  <c r="D32" i="14"/>
  <c r="AC29" i="14"/>
  <c r="AC28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6" i="14" s="1"/>
  <c r="AC8" i="14"/>
  <c r="AC7" i="14"/>
  <c r="D32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6" i="13" s="1"/>
  <c r="AC8" i="13"/>
  <c r="AC7" i="13"/>
  <c r="D21" i="8" l="1"/>
  <c r="D20" i="14"/>
  <c r="D20" i="13"/>
  <c r="D20" i="7"/>
  <c r="D20" i="6"/>
  <c r="D20" i="5"/>
  <c r="D20" i="4"/>
  <c r="D20" i="3"/>
  <c r="D20" i="2"/>
  <c r="D25" i="8"/>
  <c r="D24" i="14"/>
  <c r="D24" i="13"/>
  <c r="D24" i="7"/>
  <c r="D24" i="6"/>
  <c r="D24" i="5"/>
  <c r="D24" i="4"/>
  <c r="D24" i="3"/>
  <c r="D24" i="2"/>
  <c r="D20" i="8"/>
  <c r="D19" i="14"/>
  <c r="D19" i="13"/>
  <c r="D19" i="7"/>
  <c r="D19" i="6"/>
  <c r="D19" i="5"/>
  <c r="D19" i="4"/>
  <c r="D19" i="3"/>
  <c r="D19" i="2"/>
  <c r="D28" i="8"/>
  <c r="D27" i="2"/>
  <c r="D27" i="14"/>
  <c r="D27" i="13"/>
  <c r="D27" i="7"/>
  <c r="D27" i="6"/>
  <c r="D27" i="5"/>
  <c r="D27" i="4"/>
  <c r="D27" i="3"/>
  <c r="D10" i="8"/>
  <c r="D9" i="14"/>
  <c r="D9" i="13"/>
  <c r="D9" i="7"/>
  <c r="D9" i="6"/>
  <c r="R9" i="6" s="1"/>
  <c r="D9" i="5"/>
  <c r="D9" i="3"/>
  <c r="D9" i="2"/>
  <c r="F10" i="8" l="1"/>
  <c r="P10" i="8"/>
  <c r="J10" i="8"/>
  <c r="L10" i="8"/>
  <c r="Z10" i="8"/>
  <c r="N10" i="8"/>
  <c r="X10" i="8"/>
  <c r="R10" i="8"/>
  <c r="T10" i="8"/>
  <c r="V10" i="8"/>
  <c r="H10" i="8"/>
  <c r="AB10" i="8"/>
  <c r="F28" i="8"/>
  <c r="L28" i="8"/>
  <c r="H28" i="8"/>
  <c r="V28" i="8"/>
  <c r="N28" i="8"/>
  <c r="T28" i="8"/>
  <c r="P28" i="8"/>
  <c r="J28" i="8"/>
  <c r="X28" i="8"/>
  <c r="Z28" i="8"/>
  <c r="AB28" i="8"/>
  <c r="R28" i="8"/>
  <c r="H24" i="6"/>
  <c r="N24" i="6"/>
  <c r="X24" i="6" s="1"/>
  <c r="X31" i="6" s="1"/>
  <c r="J24" i="6"/>
  <c r="T24" i="6" s="1"/>
  <c r="H25" i="8"/>
  <c r="N25" i="8"/>
  <c r="T25" i="8"/>
  <c r="P25" i="8"/>
  <c r="J25" i="8"/>
  <c r="V25" i="8"/>
  <c r="AB25" i="8"/>
  <c r="X25" i="8"/>
  <c r="R25" i="8"/>
  <c r="L25" i="8"/>
  <c r="F25" i="8"/>
  <c r="Z25" i="8"/>
  <c r="F20" i="8"/>
  <c r="L20" i="8"/>
  <c r="V20" i="8"/>
  <c r="N20" i="8"/>
  <c r="T20" i="8"/>
  <c r="H20" i="8"/>
  <c r="J20" i="8"/>
  <c r="P20" i="8"/>
  <c r="X20" i="8"/>
  <c r="Z20" i="8"/>
  <c r="AB20" i="8"/>
  <c r="R20" i="8"/>
  <c r="N21" i="8"/>
  <c r="T21" i="8"/>
  <c r="H21" i="8"/>
  <c r="J21" i="8"/>
  <c r="V21" i="8"/>
  <c r="AB21" i="8"/>
  <c r="P21" i="8"/>
  <c r="R21" i="8"/>
  <c r="Z21" i="8"/>
  <c r="F21" i="8"/>
  <c r="X21" i="8"/>
  <c r="L21" i="8"/>
  <c r="X27" i="14"/>
  <c r="P27" i="14"/>
  <c r="H27" i="14"/>
  <c r="V27" i="14"/>
  <c r="N27" i="14"/>
  <c r="F27" i="14"/>
  <c r="AB27" i="14"/>
  <c r="T27" i="14"/>
  <c r="L27" i="14"/>
  <c r="Z27" i="14"/>
  <c r="R27" i="14"/>
  <c r="J27" i="14"/>
  <c r="D16" i="8"/>
  <c r="D15" i="4"/>
  <c r="D15" i="3"/>
  <c r="Z15" i="3" s="1"/>
  <c r="D15" i="14"/>
  <c r="D15" i="13"/>
  <c r="D15" i="7"/>
  <c r="D15" i="6"/>
  <c r="D15" i="5"/>
  <c r="T15" i="5" s="1"/>
  <c r="D15" i="2"/>
  <c r="V19" i="13"/>
  <c r="N19" i="13"/>
  <c r="F19" i="13"/>
  <c r="AB19" i="13"/>
  <c r="T19" i="13"/>
  <c r="L19" i="13"/>
  <c r="X19" i="13"/>
  <c r="P19" i="13"/>
  <c r="H19" i="13"/>
  <c r="J19" i="13"/>
  <c r="Z19" i="13"/>
  <c r="R19" i="13"/>
  <c r="V20" i="14"/>
  <c r="N20" i="14"/>
  <c r="F20" i="14"/>
  <c r="AB20" i="14"/>
  <c r="T20" i="14"/>
  <c r="L20" i="14"/>
  <c r="Z20" i="14"/>
  <c r="R20" i="14"/>
  <c r="J20" i="14"/>
  <c r="X20" i="14"/>
  <c r="P20" i="14"/>
  <c r="H20" i="14"/>
  <c r="D17" i="8"/>
  <c r="D16" i="14"/>
  <c r="D16" i="13"/>
  <c r="D16" i="7"/>
  <c r="D16" i="6"/>
  <c r="AB16" i="6" s="1"/>
  <c r="D16" i="5"/>
  <c r="AB16" i="5" s="1"/>
  <c r="D16" i="4"/>
  <c r="D16" i="3"/>
  <c r="H16" i="3" s="1"/>
  <c r="D16" i="2"/>
  <c r="AB20" i="13"/>
  <c r="T20" i="13"/>
  <c r="L20" i="13"/>
  <c r="Z20" i="13"/>
  <c r="R20" i="13"/>
  <c r="J20" i="13"/>
  <c r="V20" i="13"/>
  <c r="N20" i="13"/>
  <c r="F20" i="13"/>
  <c r="X20" i="13"/>
  <c r="H20" i="13"/>
  <c r="P20" i="13"/>
  <c r="D23" i="8"/>
  <c r="D22" i="14"/>
  <c r="D22" i="13"/>
  <c r="D22" i="7"/>
  <c r="D22" i="6"/>
  <c r="J22" i="6" s="1"/>
  <c r="D22" i="5"/>
  <c r="AB22" i="5" s="1"/>
  <c r="D22" i="4"/>
  <c r="D22" i="3"/>
  <c r="X22" i="3" s="1"/>
  <c r="D22" i="2"/>
  <c r="D19" i="8"/>
  <c r="D18" i="14"/>
  <c r="D18" i="13"/>
  <c r="D18" i="7"/>
  <c r="D18" i="6"/>
  <c r="L18" i="6" s="1"/>
  <c r="D18" i="5"/>
  <c r="AB18" i="5" s="1"/>
  <c r="D18" i="4"/>
  <c r="D18" i="3"/>
  <c r="J18" i="3" s="1"/>
  <c r="D18" i="2"/>
  <c r="X9" i="13"/>
  <c r="P9" i="13"/>
  <c r="H9" i="13"/>
  <c r="V9" i="13"/>
  <c r="N9" i="13"/>
  <c r="F9" i="13"/>
  <c r="Z9" i="13"/>
  <c r="R9" i="13"/>
  <c r="J9" i="13"/>
  <c r="L9" i="13"/>
  <c r="T9" i="13"/>
  <c r="AB9" i="13"/>
  <c r="X19" i="14"/>
  <c r="P19" i="14"/>
  <c r="H19" i="14"/>
  <c r="V19" i="14"/>
  <c r="N19" i="14"/>
  <c r="F19" i="14"/>
  <c r="AB19" i="14"/>
  <c r="T19" i="14"/>
  <c r="L19" i="14"/>
  <c r="Z19" i="14"/>
  <c r="J19" i="14"/>
  <c r="R19" i="14"/>
  <c r="AB24" i="13"/>
  <c r="T24" i="13"/>
  <c r="L24" i="13"/>
  <c r="Z24" i="13"/>
  <c r="R24" i="13"/>
  <c r="J24" i="13"/>
  <c r="V24" i="13"/>
  <c r="N24" i="13"/>
  <c r="F24" i="13"/>
  <c r="H24" i="13"/>
  <c r="X24" i="13"/>
  <c r="P24" i="13"/>
  <c r="D21" i="3"/>
  <c r="V21" i="3" s="1"/>
  <c r="D21" i="2"/>
  <c r="D22" i="8"/>
  <c r="D21" i="14"/>
  <c r="D21" i="13"/>
  <c r="D21" i="7"/>
  <c r="D21" i="6"/>
  <c r="L21" i="6" s="1"/>
  <c r="D21" i="5"/>
  <c r="H21" i="5" s="1"/>
  <c r="D21" i="4"/>
  <c r="AB9" i="14"/>
  <c r="T9" i="14"/>
  <c r="L9" i="14"/>
  <c r="X9" i="14"/>
  <c r="P9" i="14"/>
  <c r="H9" i="14"/>
  <c r="V9" i="14"/>
  <c r="F9" i="14"/>
  <c r="R9" i="14"/>
  <c r="N9" i="14"/>
  <c r="Z9" i="14"/>
  <c r="J9" i="14"/>
  <c r="V27" i="13"/>
  <c r="N27" i="13"/>
  <c r="F27" i="13"/>
  <c r="AB27" i="13"/>
  <c r="T27" i="13"/>
  <c r="L27" i="13"/>
  <c r="X27" i="13"/>
  <c r="P27" i="13"/>
  <c r="H27" i="13"/>
  <c r="J27" i="13"/>
  <c r="Z27" i="13"/>
  <c r="R27" i="13"/>
  <c r="V24" i="14"/>
  <c r="N24" i="14"/>
  <c r="F24" i="14"/>
  <c r="AB24" i="14"/>
  <c r="T24" i="14"/>
  <c r="L24" i="14"/>
  <c r="Z24" i="14"/>
  <c r="R24" i="14"/>
  <c r="J24" i="14"/>
  <c r="X24" i="14"/>
  <c r="P24" i="14"/>
  <c r="H24" i="14"/>
  <c r="P31" i="6"/>
  <c r="AB9" i="6"/>
  <c r="AB19" i="6"/>
  <c r="AB20" i="6"/>
  <c r="AB24" i="6"/>
  <c r="AB27" i="6"/>
  <c r="Z9" i="6"/>
  <c r="Z19" i="6"/>
  <c r="Z20" i="6"/>
  <c r="Z24" i="6"/>
  <c r="Z27" i="6"/>
  <c r="V9" i="6"/>
  <c r="V19" i="6"/>
  <c r="V20" i="6"/>
  <c r="V24" i="6"/>
  <c r="V27" i="6"/>
  <c r="N9" i="6"/>
  <c r="N19" i="6"/>
  <c r="N20" i="6"/>
  <c r="N27" i="6"/>
  <c r="L9" i="6"/>
  <c r="L19" i="6"/>
  <c r="L20" i="6"/>
  <c r="L24" i="6"/>
  <c r="L27" i="6"/>
  <c r="J9" i="6"/>
  <c r="J19" i="6"/>
  <c r="J20" i="6"/>
  <c r="J27" i="6"/>
  <c r="H9" i="6"/>
  <c r="H19" i="6"/>
  <c r="H20" i="6"/>
  <c r="H27" i="6"/>
  <c r="AB9" i="5"/>
  <c r="AB19" i="5"/>
  <c r="AB20" i="5"/>
  <c r="AB24" i="5"/>
  <c r="AB27" i="5"/>
  <c r="T9" i="5"/>
  <c r="T19" i="5"/>
  <c r="T20" i="5"/>
  <c r="T27" i="5"/>
  <c r="H9" i="5"/>
  <c r="H19" i="5"/>
  <c r="H20" i="5"/>
  <c r="H27" i="5"/>
  <c r="P24" i="4"/>
  <c r="AB9" i="3"/>
  <c r="AB19" i="3"/>
  <c r="AB20" i="3"/>
  <c r="AB24" i="3"/>
  <c r="AB27" i="3"/>
  <c r="Z9" i="3"/>
  <c r="Z19" i="3"/>
  <c r="Z20" i="3"/>
  <c r="Z24" i="3"/>
  <c r="Z27" i="3"/>
  <c r="X9" i="3"/>
  <c r="X19" i="3"/>
  <c r="X20" i="3"/>
  <c r="X24" i="3"/>
  <c r="X27" i="3"/>
  <c r="V9" i="3"/>
  <c r="V19" i="3"/>
  <c r="V20" i="3"/>
  <c r="V24" i="3"/>
  <c r="V27" i="3"/>
  <c r="T9" i="3"/>
  <c r="T19" i="3"/>
  <c r="T20" i="3"/>
  <c r="T24" i="3"/>
  <c r="T27" i="3"/>
  <c r="R9" i="3"/>
  <c r="R19" i="3"/>
  <c r="R20" i="3"/>
  <c r="R24" i="3"/>
  <c r="R27" i="3"/>
  <c r="P9" i="3"/>
  <c r="P19" i="3"/>
  <c r="P20" i="3"/>
  <c r="P24" i="3"/>
  <c r="P27" i="3"/>
  <c r="N9" i="3"/>
  <c r="N19" i="3"/>
  <c r="N20" i="3"/>
  <c r="N24" i="3"/>
  <c r="N27" i="3"/>
  <c r="L9" i="3"/>
  <c r="L19" i="3"/>
  <c r="L20" i="3"/>
  <c r="L24" i="3"/>
  <c r="L27" i="3"/>
  <c r="J9" i="3"/>
  <c r="J19" i="3"/>
  <c r="J20" i="3"/>
  <c r="J24" i="3"/>
  <c r="J27" i="3"/>
  <c r="H9" i="3"/>
  <c r="H19" i="3"/>
  <c r="H20" i="3"/>
  <c r="H24" i="3"/>
  <c r="H27" i="3"/>
  <c r="F9" i="3"/>
  <c r="F19" i="3"/>
  <c r="F20" i="3"/>
  <c r="F24" i="3"/>
  <c r="F27" i="3"/>
  <c r="Z16" i="6" l="1"/>
  <c r="AB21" i="5"/>
  <c r="X19" i="8"/>
  <c r="Z19" i="8"/>
  <c r="F19" i="8"/>
  <c r="L19" i="8"/>
  <c r="N19" i="8"/>
  <c r="T19" i="8"/>
  <c r="J19" i="8"/>
  <c r="AB19" i="8"/>
  <c r="R19" i="8"/>
  <c r="P19" i="8"/>
  <c r="V19" i="8"/>
  <c r="H19" i="8"/>
  <c r="F16" i="8"/>
  <c r="L16" i="8"/>
  <c r="N16" i="8"/>
  <c r="T16" i="8"/>
  <c r="H16" i="8"/>
  <c r="J16" i="8"/>
  <c r="V16" i="8"/>
  <c r="AB16" i="8"/>
  <c r="R16" i="8"/>
  <c r="Z16" i="8"/>
  <c r="P16" i="8"/>
  <c r="X16" i="8"/>
  <c r="V22" i="8"/>
  <c r="AB22" i="8"/>
  <c r="P22" i="8"/>
  <c r="R22" i="8"/>
  <c r="X22" i="8"/>
  <c r="Z22" i="8"/>
  <c r="F22" i="8"/>
  <c r="N22" i="8"/>
  <c r="L22" i="8"/>
  <c r="T22" i="8"/>
  <c r="J22" i="8"/>
  <c r="H22" i="8"/>
  <c r="X23" i="8"/>
  <c r="Z23" i="8"/>
  <c r="N23" i="8"/>
  <c r="F23" i="8"/>
  <c r="L23" i="8"/>
  <c r="H23" i="8"/>
  <c r="V23" i="8"/>
  <c r="P23" i="8"/>
  <c r="AB23" i="8"/>
  <c r="T23" i="8"/>
  <c r="J23" i="8"/>
  <c r="R23" i="8"/>
  <c r="AB15" i="6"/>
  <c r="N15" i="6"/>
  <c r="H15" i="6"/>
  <c r="T15" i="6"/>
  <c r="T31" i="6" s="1"/>
  <c r="N17" i="8"/>
  <c r="T17" i="8"/>
  <c r="H17" i="8"/>
  <c r="J17" i="8"/>
  <c r="V17" i="8"/>
  <c r="AB17" i="8"/>
  <c r="P17" i="8"/>
  <c r="R17" i="8"/>
  <c r="F17" i="8"/>
  <c r="X17" i="8"/>
  <c r="L17" i="8"/>
  <c r="Z17" i="8"/>
  <c r="J22" i="3"/>
  <c r="AB22" i="3"/>
  <c r="T16" i="5"/>
  <c r="P18" i="3"/>
  <c r="H18" i="5"/>
  <c r="L16" i="6"/>
  <c r="T21" i="5"/>
  <c r="AB15" i="5"/>
  <c r="AB18" i="3"/>
  <c r="H16" i="6"/>
  <c r="V22" i="6"/>
  <c r="T18" i="3"/>
  <c r="H15" i="5"/>
  <c r="T18" i="5"/>
  <c r="J16" i="6"/>
  <c r="N16" i="6"/>
  <c r="V16" i="6"/>
  <c r="L22" i="3"/>
  <c r="P22" i="3"/>
  <c r="T22" i="3"/>
  <c r="Z18" i="6"/>
  <c r="AB18" i="6"/>
  <c r="H18" i="3"/>
  <c r="N18" i="3"/>
  <c r="F18" i="3"/>
  <c r="H21" i="3"/>
  <c r="R18" i="3"/>
  <c r="V18" i="3"/>
  <c r="X21" i="3"/>
  <c r="Z18" i="3"/>
  <c r="H16" i="5"/>
  <c r="F21" i="3"/>
  <c r="R22" i="3"/>
  <c r="V22" i="3"/>
  <c r="Z21" i="3"/>
  <c r="H22" i="6"/>
  <c r="AB22" i="6"/>
  <c r="N22" i="3"/>
  <c r="N22" i="6"/>
  <c r="Z22" i="6"/>
  <c r="L21" i="3"/>
  <c r="Z22" i="3"/>
  <c r="AB21" i="3"/>
  <c r="F22" i="3"/>
  <c r="H22" i="3"/>
  <c r="J21" i="3"/>
  <c r="N21" i="3"/>
  <c r="P21" i="3"/>
  <c r="R21" i="3"/>
  <c r="T21" i="3"/>
  <c r="V15" i="6"/>
  <c r="L18" i="3"/>
  <c r="X18" i="3"/>
  <c r="L22" i="6"/>
  <c r="D24" i="8"/>
  <c r="D23" i="7"/>
  <c r="D23" i="6"/>
  <c r="D23" i="5"/>
  <c r="D23" i="4"/>
  <c r="P23" i="4" s="1"/>
  <c r="D23" i="3"/>
  <c r="D23" i="2"/>
  <c r="Z23" i="2" s="1"/>
  <c r="D23" i="14"/>
  <c r="D23" i="13"/>
  <c r="Z22" i="14"/>
  <c r="R22" i="14"/>
  <c r="J22" i="14"/>
  <c r="X22" i="14"/>
  <c r="P22" i="14"/>
  <c r="H22" i="14"/>
  <c r="V22" i="14"/>
  <c r="N22" i="14"/>
  <c r="F22" i="14"/>
  <c r="AB22" i="14"/>
  <c r="L22" i="14"/>
  <c r="T22" i="14"/>
  <c r="X16" i="3"/>
  <c r="AB16" i="3"/>
  <c r="J15" i="6"/>
  <c r="L15" i="6"/>
  <c r="N18" i="6"/>
  <c r="V18" i="6"/>
  <c r="Z21" i="6"/>
  <c r="AB21" i="6"/>
  <c r="D7" i="2"/>
  <c r="D8" i="8"/>
  <c r="D7" i="14"/>
  <c r="D7" i="13"/>
  <c r="D7" i="7"/>
  <c r="D7" i="6"/>
  <c r="D7" i="5"/>
  <c r="D7" i="4"/>
  <c r="F7" i="4" s="1"/>
  <c r="D7" i="3"/>
  <c r="AB16" i="13"/>
  <c r="T16" i="13"/>
  <c r="L16" i="13"/>
  <c r="Z16" i="13"/>
  <c r="R16" i="13"/>
  <c r="J16" i="13"/>
  <c r="V16" i="13"/>
  <c r="N16" i="13"/>
  <c r="F16" i="13"/>
  <c r="H16" i="13"/>
  <c r="X16" i="13"/>
  <c r="P16" i="13"/>
  <c r="D9" i="8"/>
  <c r="D8" i="14"/>
  <c r="D8" i="13"/>
  <c r="D8" i="7"/>
  <c r="D8" i="6"/>
  <c r="D8" i="5"/>
  <c r="D8" i="4"/>
  <c r="F8" i="4" s="1"/>
  <c r="D8" i="3"/>
  <c r="D8" i="2"/>
  <c r="J16" i="3"/>
  <c r="L16" i="3"/>
  <c r="N16" i="3"/>
  <c r="P16" i="3"/>
  <c r="R16" i="3"/>
  <c r="T16" i="3"/>
  <c r="V16" i="3"/>
  <c r="X15" i="3"/>
  <c r="Z16" i="3"/>
  <c r="AB15" i="3"/>
  <c r="H22" i="5"/>
  <c r="T22" i="5"/>
  <c r="H18" i="6"/>
  <c r="J18" i="6"/>
  <c r="N21" i="6"/>
  <c r="V21" i="6"/>
  <c r="AD9" i="14"/>
  <c r="Z21" i="13"/>
  <c r="R21" i="13"/>
  <c r="J21" i="13"/>
  <c r="X21" i="13"/>
  <c r="P21" i="13"/>
  <c r="H21" i="13"/>
  <c r="AB21" i="13"/>
  <c r="T21" i="13"/>
  <c r="L21" i="13"/>
  <c r="V21" i="13"/>
  <c r="N21" i="13"/>
  <c r="F21" i="13"/>
  <c r="AD19" i="14"/>
  <c r="AD9" i="13"/>
  <c r="X18" i="13"/>
  <c r="P18" i="13"/>
  <c r="H18" i="13"/>
  <c r="V18" i="13"/>
  <c r="N18" i="13"/>
  <c r="F18" i="13"/>
  <c r="Z18" i="13"/>
  <c r="R18" i="13"/>
  <c r="J18" i="13"/>
  <c r="AB18" i="13"/>
  <c r="T18" i="13"/>
  <c r="L18" i="13"/>
  <c r="AD20" i="13"/>
  <c r="V16" i="14"/>
  <c r="N16" i="14"/>
  <c r="F16" i="14"/>
  <c r="AB16" i="14"/>
  <c r="T16" i="14"/>
  <c r="L16" i="14"/>
  <c r="Z16" i="14"/>
  <c r="R16" i="14"/>
  <c r="J16" i="14"/>
  <c r="X16" i="14"/>
  <c r="P16" i="14"/>
  <c r="H16" i="14"/>
  <c r="AD20" i="14"/>
  <c r="AD19" i="13"/>
  <c r="V15" i="13"/>
  <c r="N15" i="13"/>
  <c r="F15" i="13"/>
  <c r="AB15" i="13"/>
  <c r="T15" i="13"/>
  <c r="L15" i="13"/>
  <c r="X15" i="13"/>
  <c r="P15" i="13"/>
  <c r="H15" i="13"/>
  <c r="Z15" i="13"/>
  <c r="R15" i="13"/>
  <c r="J15" i="13"/>
  <c r="AD27" i="14"/>
  <c r="D17" i="3"/>
  <c r="D17" i="2"/>
  <c r="Z17" i="2" s="1"/>
  <c r="D18" i="8"/>
  <c r="D17" i="14"/>
  <c r="D17" i="13"/>
  <c r="D17" i="7"/>
  <c r="D17" i="6"/>
  <c r="D17" i="5"/>
  <c r="D17" i="4"/>
  <c r="F16" i="3"/>
  <c r="F15" i="3"/>
  <c r="H15" i="3"/>
  <c r="J15" i="3"/>
  <c r="L15" i="3"/>
  <c r="N15" i="3"/>
  <c r="P15" i="3"/>
  <c r="R15" i="3"/>
  <c r="T15" i="3"/>
  <c r="V15" i="3"/>
  <c r="H21" i="6"/>
  <c r="J21" i="6"/>
  <c r="Z15" i="6"/>
  <c r="D12" i="8"/>
  <c r="D11" i="14"/>
  <c r="D11" i="13"/>
  <c r="D11" i="7"/>
  <c r="D11" i="6"/>
  <c r="D11" i="5"/>
  <c r="D11" i="4"/>
  <c r="D11" i="3"/>
  <c r="D11" i="2"/>
  <c r="X11" i="2" s="1"/>
  <c r="AD24" i="14"/>
  <c r="AD27" i="13"/>
  <c r="AB21" i="14"/>
  <c r="T21" i="14"/>
  <c r="L21" i="14"/>
  <c r="Z21" i="14"/>
  <c r="R21" i="14"/>
  <c r="J21" i="14"/>
  <c r="X21" i="14"/>
  <c r="P21" i="14"/>
  <c r="H21" i="14"/>
  <c r="N21" i="14"/>
  <c r="V21" i="14"/>
  <c r="F21" i="14"/>
  <c r="AD24" i="13"/>
  <c r="Z18" i="14"/>
  <c r="R18" i="14"/>
  <c r="J18" i="14"/>
  <c r="X18" i="14"/>
  <c r="P18" i="14"/>
  <c r="H18" i="14"/>
  <c r="V18" i="14"/>
  <c r="N18" i="14"/>
  <c r="F18" i="14"/>
  <c r="AB18" i="14"/>
  <c r="L18" i="14"/>
  <c r="T18" i="14"/>
  <c r="X22" i="13"/>
  <c r="P22" i="13"/>
  <c r="H22" i="13"/>
  <c r="V22" i="13"/>
  <c r="N22" i="13"/>
  <c r="F22" i="13"/>
  <c r="Z22" i="13"/>
  <c r="R22" i="13"/>
  <c r="J22" i="13"/>
  <c r="L22" i="13"/>
  <c r="AB22" i="13"/>
  <c r="T22" i="13"/>
  <c r="X15" i="14"/>
  <c r="P15" i="14"/>
  <c r="H15" i="14"/>
  <c r="V15" i="14"/>
  <c r="N15" i="14"/>
  <c r="F15" i="14"/>
  <c r="AB15" i="14"/>
  <c r="T15" i="14"/>
  <c r="L15" i="14"/>
  <c r="Z15" i="14"/>
  <c r="J15" i="14"/>
  <c r="R15" i="14"/>
  <c r="AD24" i="3"/>
  <c r="Z9" i="2"/>
  <c r="Z15" i="2"/>
  <c r="Z16" i="2"/>
  <c r="Z18" i="2"/>
  <c r="Z19" i="2"/>
  <c r="Z20" i="2"/>
  <c r="Z21" i="2"/>
  <c r="Z22" i="2"/>
  <c r="Z24" i="2"/>
  <c r="Z27" i="2"/>
  <c r="X9" i="2"/>
  <c r="X15" i="2"/>
  <c r="X16" i="2"/>
  <c r="X18" i="2"/>
  <c r="X19" i="2"/>
  <c r="X20" i="2"/>
  <c r="X21" i="2"/>
  <c r="X22" i="2"/>
  <c r="X24" i="2"/>
  <c r="X27" i="2"/>
  <c r="V9" i="2"/>
  <c r="V15" i="2"/>
  <c r="V16" i="2"/>
  <c r="V18" i="2"/>
  <c r="V19" i="2"/>
  <c r="V20" i="2"/>
  <c r="V21" i="2"/>
  <c r="V22" i="2"/>
  <c r="V24" i="2"/>
  <c r="V27" i="2"/>
  <c r="T9" i="2"/>
  <c r="T15" i="2"/>
  <c r="T16" i="2"/>
  <c r="T18" i="2"/>
  <c r="T19" i="2"/>
  <c r="T20" i="2"/>
  <c r="T21" i="2"/>
  <c r="T22" i="2"/>
  <c r="T24" i="2"/>
  <c r="T27" i="2"/>
  <c r="R9" i="2"/>
  <c r="R15" i="2"/>
  <c r="R16" i="2"/>
  <c r="R18" i="2"/>
  <c r="R19" i="2"/>
  <c r="R20" i="2"/>
  <c r="R21" i="2"/>
  <c r="R22" i="2"/>
  <c r="R24" i="2"/>
  <c r="R27" i="2"/>
  <c r="P9" i="2"/>
  <c r="P15" i="2"/>
  <c r="P16" i="2"/>
  <c r="P18" i="2"/>
  <c r="P19" i="2"/>
  <c r="P20" i="2"/>
  <c r="P21" i="2"/>
  <c r="P22" i="2"/>
  <c r="P24" i="2"/>
  <c r="P27" i="2"/>
  <c r="N9" i="2"/>
  <c r="N15" i="2"/>
  <c r="N16" i="2"/>
  <c r="N18" i="2"/>
  <c r="N19" i="2"/>
  <c r="N20" i="2"/>
  <c r="N21" i="2"/>
  <c r="N22" i="2"/>
  <c r="N24" i="2"/>
  <c r="N27" i="2"/>
  <c r="L9" i="2"/>
  <c r="L15" i="2"/>
  <c r="L16" i="2"/>
  <c r="L18" i="2"/>
  <c r="L19" i="2"/>
  <c r="L20" i="2"/>
  <c r="L21" i="2"/>
  <c r="L22" i="2"/>
  <c r="L24" i="2"/>
  <c r="L27" i="2"/>
  <c r="J9" i="2"/>
  <c r="J15" i="2"/>
  <c r="J16" i="2"/>
  <c r="J18" i="2"/>
  <c r="J19" i="2"/>
  <c r="J20" i="2"/>
  <c r="J21" i="2"/>
  <c r="J22" i="2"/>
  <c r="J24" i="2"/>
  <c r="J27" i="2"/>
  <c r="H9" i="2"/>
  <c r="H15" i="2"/>
  <c r="H16" i="2"/>
  <c r="H18" i="2"/>
  <c r="H19" i="2"/>
  <c r="H20" i="2"/>
  <c r="H21" i="2"/>
  <c r="H22" i="2"/>
  <c r="H24" i="2"/>
  <c r="H27" i="2"/>
  <c r="F9" i="2"/>
  <c r="F15" i="2"/>
  <c r="F16" i="2"/>
  <c r="F18" i="2"/>
  <c r="F19" i="2"/>
  <c r="F20" i="2"/>
  <c r="F21" i="2"/>
  <c r="F22" i="2"/>
  <c r="F24" i="2"/>
  <c r="F27" i="2"/>
  <c r="V8" i="2" l="1"/>
  <c r="N8" i="2"/>
  <c r="F8" i="2"/>
  <c r="R8" i="2"/>
  <c r="P8" i="2"/>
  <c r="AB8" i="2"/>
  <c r="T8" i="2"/>
  <c r="L8" i="2"/>
  <c r="Z8" i="2"/>
  <c r="J8" i="2"/>
  <c r="X8" i="2"/>
  <c r="H8" i="2"/>
  <c r="V7" i="2"/>
  <c r="N7" i="2"/>
  <c r="F7" i="2"/>
  <c r="Z7" i="2"/>
  <c r="J7" i="2"/>
  <c r="X7" i="2"/>
  <c r="P7" i="2"/>
  <c r="AB7" i="2"/>
  <c r="T7" i="2"/>
  <c r="L7" i="2"/>
  <c r="R7" i="2"/>
  <c r="H7" i="2"/>
  <c r="F12" i="8"/>
  <c r="L12" i="8"/>
  <c r="N12" i="8"/>
  <c r="T12" i="8"/>
  <c r="H12" i="8"/>
  <c r="J12" i="8"/>
  <c r="V12" i="8"/>
  <c r="P12" i="8"/>
  <c r="X12" i="8"/>
  <c r="Z12" i="8"/>
  <c r="AB12" i="8"/>
  <c r="R12" i="8"/>
  <c r="T9" i="8"/>
  <c r="H9" i="8"/>
  <c r="AB9" i="8"/>
  <c r="F9" i="8"/>
  <c r="P9" i="8"/>
  <c r="J9" i="8"/>
  <c r="N9" i="8"/>
  <c r="X9" i="8"/>
  <c r="R9" i="8"/>
  <c r="L9" i="8"/>
  <c r="Z9" i="8"/>
  <c r="V9" i="8"/>
  <c r="V18" i="8"/>
  <c r="AB18" i="8"/>
  <c r="P18" i="8"/>
  <c r="R18" i="8"/>
  <c r="X18" i="8"/>
  <c r="Z18" i="8"/>
  <c r="F18" i="8"/>
  <c r="N18" i="8"/>
  <c r="H18" i="8"/>
  <c r="T18" i="8"/>
  <c r="L18" i="8"/>
  <c r="J18" i="8"/>
  <c r="L8" i="8"/>
  <c r="V8" i="8"/>
  <c r="Z8" i="8"/>
  <c r="F8" i="8"/>
  <c r="P8" i="8"/>
  <c r="J8" i="8"/>
  <c r="T8" i="8"/>
  <c r="H8" i="8"/>
  <c r="AB8" i="8"/>
  <c r="N8" i="8"/>
  <c r="X8" i="8"/>
  <c r="R8" i="8"/>
  <c r="F24" i="8"/>
  <c r="L24" i="8"/>
  <c r="N24" i="8"/>
  <c r="T24" i="8"/>
  <c r="H24" i="8"/>
  <c r="J24" i="8"/>
  <c r="V24" i="8"/>
  <c r="AB24" i="8"/>
  <c r="R24" i="8"/>
  <c r="Z24" i="8"/>
  <c r="X24" i="8"/>
  <c r="P24" i="8"/>
  <c r="P23" i="2"/>
  <c r="H23" i="2"/>
  <c r="X23" i="2"/>
  <c r="L23" i="2"/>
  <c r="T23" i="2"/>
  <c r="F11" i="2"/>
  <c r="J11" i="2"/>
  <c r="N11" i="2"/>
  <c r="R11" i="2"/>
  <c r="V11" i="2"/>
  <c r="Z11" i="2"/>
  <c r="J17" i="2"/>
  <c r="R17" i="2"/>
  <c r="V17" i="2"/>
  <c r="F23" i="2"/>
  <c r="H17" i="2"/>
  <c r="J23" i="2"/>
  <c r="L17" i="2"/>
  <c r="N23" i="2"/>
  <c r="P17" i="2"/>
  <c r="R23" i="2"/>
  <c r="T17" i="2"/>
  <c r="V23" i="2"/>
  <c r="X17" i="2"/>
  <c r="F17" i="2"/>
  <c r="N17" i="2"/>
  <c r="H11" i="2"/>
  <c r="L11" i="2"/>
  <c r="P11" i="2"/>
  <c r="T11" i="2"/>
  <c r="AD21" i="14"/>
  <c r="D11" i="8"/>
  <c r="D10" i="14"/>
  <c r="D10" i="13"/>
  <c r="D10" i="7"/>
  <c r="D10" i="6"/>
  <c r="D10" i="5"/>
  <c r="D10" i="4"/>
  <c r="D10" i="3"/>
  <c r="D10" i="2"/>
  <c r="D26" i="8"/>
  <c r="D25" i="14"/>
  <c r="D25" i="13"/>
  <c r="D25" i="7"/>
  <c r="D25" i="6"/>
  <c r="N25" i="6" s="1"/>
  <c r="D25" i="5"/>
  <c r="D25" i="4"/>
  <c r="P25" i="4" s="1"/>
  <c r="D25" i="3"/>
  <c r="D25" i="2"/>
  <c r="R8" i="6"/>
  <c r="L8" i="6"/>
  <c r="J8" i="6"/>
  <c r="H8" i="6"/>
  <c r="V8" i="6"/>
  <c r="N8" i="6"/>
  <c r="AB8" i="6"/>
  <c r="Z8" i="6"/>
  <c r="AB7" i="3"/>
  <c r="Z7" i="3"/>
  <c r="V7" i="3"/>
  <c r="T7" i="3"/>
  <c r="R7" i="3"/>
  <c r="P7" i="3"/>
  <c r="N7" i="3"/>
  <c r="L7" i="3"/>
  <c r="J7" i="3"/>
  <c r="H7" i="3"/>
  <c r="F7" i="3"/>
  <c r="X7" i="3"/>
  <c r="AB23" i="5"/>
  <c r="T23" i="5"/>
  <c r="H23" i="5"/>
  <c r="AD15" i="14"/>
  <c r="AD22" i="13"/>
  <c r="V11" i="13"/>
  <c r="N11" i="13"/>
  <c r="F11" i="13"/>
  <c r="AB11" i="13"/>
  <c r="T11" i="13"/>
  <c r="L11" i="13"/>
  <c r="X11" i="13"/>
  <c r="P11" i="13"/>
  <c r="H11" i="13"/>
  <c r="J11" i="13"/>
  <c r="Z11" i="13"/>
  <c r="R11" i="13"/>
  <c r="L17" i="6"/>
  <c r="J17" i="6"/>
  <c r="H17" i="6"/>
  <c r="V17" i="6"/>
  <c r="N17" i="6"/>
  <c r="AB17" i="6"/>
  <c r="Z17" i="6"/>
  <c r="AD16" i="14"/>
  <c r="AB8" i="3"/>
  <c r="X8" i="3"/>
  <c r="Z8" i="3"/>
  <c r="V8" i="3"/>
  <c r="R8" i="3"/>
  <c r="P8" i="3"/>
  <c r="N8" i="3"/>
  <c r="L8" i="3"/>
  <c r="J8" i="3"/>
  <c r="T8" i="3"/>
  <c r="H8" i="3"/>
  <c r="F8" i="3"/>
  <c r="AB7" i="13"/>
  <c r="T7" i="13"/>
  <c r="L7" i="13"/>
  <c r="Z7" i="13"/>
  <c r="R7" i="13"/>
  <c r="J7" i="13"/>
  <c r="V7" i="13"/>
  <c r="N7" i="13"/>
  <c r="F7" i="13"/>
  <c r="H7" i="13"/>
  <c r="X7" i="13"/>
  <c r="P7" i="13"/>
  <c r="AB23" i="6"/>
  <c r="Z23" i="6"/>
  <c r="V23" i="6"/>
  <c r="N23" i="6"/>
  <c r="L23" i="6"/>
  <c r="J23" i="6"/>
  <c r="H23" i="6"/>
  <c r="AB17" i="14"/>
  <c r="T17" i="14"/>
  <c r="L17" i="14"/>
  <c r="Z17" i="14"/>
  <c r="R17" i="14"/>
  <c r="J17" i="14"/>
  <c r="X17" i="14"/>
  <c r="P17" i="14"/>
  <c r="H17" i="14"/>
  <c r="N17" i="14"/>
  <c r="V17" i="14"/>
  <c r="F17" i="14"/>
  <c r="X23" i="14"/>
  <c r="P23" i="14"/>
  <c r="H23" i="14"/>
  <c r="V23" i="14"/>
  <c r="N23" i="14"/>
  <c r="F23" i="14"/>
  <c r="AB23" i="14"/>
  <c r="T23" i="14"/>
  <c r="L23" i="14"/>
  <c r="Z23" i="14"/>
  <c r="J23" i="14"/>
  <c r="R23" i="14"/>
  <c r="AD18" i="14"/>
  <c r="AB11" i="5"/>
  <c r="T11" i="5"/>
  <c r="H11" i="5"/>
  <c r="X11" i="14"/>
  <c r="P11" i="14"/>
  <c r="H11" i="14"/>
  <c r="V11" i="14"/>
  <c r="N11" i="14"/>
  <c r="F11" i="14"/>
  <c r="AB11" i="14"/>
  <c r="T11" i="14"/>
  <c r="L11" i="14"/>
  <c r="Z11" i="14"/>
  <c r="R11" i="14"/>
  <c r="J11" i="14"/>
  <c r="Z8" i="13"/>
  <c r="R8" i="13"/>
  <c r="J8" i="13"/>
  <c r="X8" i="13"/>
  <c r="P8" i="13"/>
  <c r="H8" i="13"/>
  <c r="AB8" i="13"/>
  <c r="T8" i="13"/>
  <c r="L8" i="13"/>
  <c r="F8" i="13"/>
  <c r="V8" i="13"/>
  <c r="N8" i="13"/>
  <c r="AD16" i="13"/>
  <c r="AB7" i="5"/>
  <c r="T7" i="5"/>
  <c r="H7" i="5"/>
  <c r="AB7" i="14"/>
  <c r="T7" i="14"/>
  <c r="L7" i="14"/>
  <c r="P7" i="14"/>
  <c r="Z7" i="14"/>
  <c r="R7" i="14"/>
  <c r="J7" i="14"/>
  <c r="X7" i="14"/>
  <c r="V7" i="14"/>
  <c r="N7" i="14"/>
  <c r="F7" i="14"/>
  <c r="H7" i="14"/>
  <c r="AD22" i="14"/>
  <c r="Z23" i="3"/>
  <c r="V23" i="3"/>
  <c r="T23" i="3"/>
  <c r="R23" i="3"/>
  <c r="P23" i="3"/>
  <c r="N23" i="3"/>
  <c r="L23" i="3"/>
  <c r="J23" i="3"/>
  <c r="H23" i="3"/>
  <c r="F23" i="3"/>
  <c r="AB23" i="3"/>
  <c r="X23" i="3"/>
  <c r="Z11" i="3"/>
  <c r="V11" i="3"/>
  <c r="T11" i="3"/>
  <c r="R11" i="3"/>
  <c r="P11" i="3"/>
  <c r="N11" i="3"/>
  <c r="L11" i="3"/>
  <c r="J11" i="3"/>
  <c r="H11" i="3"/>
  <c r="F11" i="3"/>
  <c r="AB11" i="3"/>
  <c r="X11" i="3"/>
  <c r="AB17" i="5"/>
  <c r="T17" i="5"/>
  <c r="H17" i="5"/>
  <c r="AB11" i="6"/>
  <c r="Z11" i="6"/>
  <c r="V11" i="6"/>
  <c r="N11" i="6"/>
  <c r="L11" i="6"/>
  <c r="J11" i="6"/>
  <c r="H11" i="6"/>
  <c r="Z17" i="13"/>
  <c r="R17" i="13"/>
  <c r="J17" i="13"/>
  <c r="X17" i="13"/>
  <c r="P17" i="13"/>
  <c r="H17" i="13"/>
  <c r="AB17" i="13"/>
  <c r="T17" i="13"/>
  <c r="L17" i="13"/>
  <c r="V17" i="13"/>
  <c r="F17" i="13"/>
  <c r="N17" i="13"/>
  <c r="AB17" i="3"/>
  <c r="X17" i="3"/>
  <c r="Z17" i="3"/>
  <c r="V17" i="3"/>
  <c r="T17" i="3"/>
  <c r="R17" i="3"/>
  <c r="P17" i="3"/>
  <c r="N17" i="3"/>
  <c r="L17" i="3"/>
  <c r="J17" i="3"/>
  <c r="H17" i="3"/>
  <c r="F17" i="3"/>
  <c r="AD15" i="13"/>
  <c r="AD18" i="13"/>
  <c r="AD21" i="13"/>
  <c r="AB8" i="5"/>
  <c r="T8" i="5"/>
  <c r="H8" i="5"/>
  <c r="V8" i="14"/>
  <c r="N8" i="14"/>
  <c r="F8" i="14"/>
  <c r="X8" i="14"/>
  <c r="L8" i="14"/>
  <c r="AB8" i="14"/>
  <c r="T8" i="14"/>
  <c r="J8" i="14"/>
  <c r="Z8" i="14"/>
  <c r="P8" i="14"/>
  <c r="R8" i="14"/>
  <c r="H8" i="14"/>
  <c r="R7" i="6"/>
  <c r="L7" i="6"/>
  <c r="J7" i="6"/>
  <c r="H7" i="6"/>
  <c r="V7" i="6"/>
  <c r="N7" i="6"/>
  <c r="AB7" i="6"/>
  <c r="Z7" i="6"/>
  <c r="V23" i="13"/>
  <c r="N23" i="13"/>
  <c r="F23" i="13"/>
  <c r="AB23" i="13"/>
  <c r="T23" i="13"/>
  <c r="L23" i="13"/>
  <c r="X23" i="13"/>
  <c r="P23" i="13"/>
  <c r="H23" i="13"/>
  <c r="Z23" i="13"/>
  <c r="J23" i="13"/>
  <c r="R23" i="13"/>
  <c r="V26" i="8" l="1"/>
  <c r="AB26" i="8"/>
  <c r="X26" i="8"/>
  <c r="R26" i="8"/>
  <c r="F26" i="8"/>
  <c r="Z26" i="8"/>
  <c r="H26" i="8"/>
  <c r="J26" i="8"/>
  <c r="P26" i="8"/>
  <c r="L26" i="8"/>
  <c r="N26" i="8"/>
  <c r="T26" i="8"/>
  <c r="X11" i="8"/>
  <c r="Z11" i="8"/>
  <c r="F11" i="8"/>
  <c r="L11" i="8"/>
  <c r="N11" i="8"/>
  <c r="V11" i="8"/>
  <c r="T11" i="8"/>
  <c r="J11" i="8"/>
  <c r="AB11" i="8"/>
  <c r="R11" i="8"/>
  <c r="H11" i="8"/>
  <c r="P11" i="8"/>
  <c r="AD8" i="14"/>
  <c r="AD11" i="13"/>
  <c r="R31" i="6"/>
  <c r="D13" i="8"/>
  <c r="D12" i="14"/>
  <c r="D12" i="13"/>
  <c r="D12" i="7"/>
  <c r="D12" i="6"/>
  <c r="D12" i="5"/>
  <c r="D12" i="4"/>
  <c r="D12" i="3"/>
  <c r="D12" i="2"/>
  <c r="D27" i="8"/>
  <c r="D26" i="14"/>
  <c r="D26" i="13"/>
  <c r="D26" i="7"/>
  <c r="D26" i="6"/>
  <c r="D26" i="5"/>
  <c r="D26" i="4"/>
  <c r="D26" i="3"/>
  <c r="D26" i="2"/>
  <c r="AB25" i="5"/>
  <c r="T25" i="5"/>
  <c r="H25" i="5"/>
  <c r="AB25" i="14"/>
  <c r="T25" i="14"/>
  <c r="L25" i="14"/>
  <c r="Z25" i="14"/>
  <c r="R25" i="14"/>
  <c r="J25" i="14"/>
  <c r="X25" i="14"/>
  <c r="P25" i="14"/>
  <c r="H25" i="14"/>
  <c r="N25" i="14"/>
  <c r="V25" i="14"/>
  <c r="F25" i="14"/>
  <c r="D15" i="8"/>
  <c r="D14" i="14"/>
  <c r="D14" i="13"/>
  <c r="D14" i="7"/>
  <c r="D14" i="6"/>
  <c r="D14" i="5"/>
  <c r="D14" i="4"/>
  <c r="D14" i="3"/>
  <c r="D14" i="2"/>
  <c r="AD23" i="13"/>
  <c r="V25" i="2"/>
  <c r="T25" i="2"/>
  <c r="P25" i="2"/>
  <c r="N25" i="2"/>
  <c r="L25" i="2"/>
  <c r="J25" i="2"/>
  <c r="H25" i="2"/>
  <c r="F25" i="2"/>
  <c r="Z25" i="2"/>
  <c r="X25" i="2"/>
  <c r="R25" i="2"/>
  <c r="L25" i="6"/>
  <c r="J25" i="6"/>
  <c r="H25" i="6"/>
  <c r="V25" i="6"/>
  <c r="AB25" i="6"/>
  <c r="Z25" i="6"/>
  <c r="AB10" i="5"/>
  <c r="T10" i="5"/>
  <c r="H10" i="5"/>
  <c r="Z10" i="14"/>
  <c r="R10" i="14"/>
  <c r="J10" i="14"/>
  <c r="X10" i="14"/>
  <c r="P10" i="14"/>
  <c r="H10" i="14"/>
  <c r="V10" i="14"/>
  <c r="N10" i="14"/>
  <c r="F10" i="14"/>
  <c r="AB10" i="14"/>
  <c r="L10" i="14"/>
  <c r="T10" i="14"/>
  <c r="D14" i="8"/>
  <c r="D13" i="14"/>
  <c r="D13" i="13"/>
  <c r="D13" i="7"/>
  <c r="D13" i="6"/>
  <c r="D13" i="5"/>
  <c r="D13" i="4"/>
  <c r="D13" i="3"/>
  <c r="D13" i="2"/>
  <c r="AD7" i="13"/>
  <c r="AD7" i="14"/>
  <c r="AD8" i="13"/>
  <c r="AD11" i="14"/>
  <c r="AD23" i="14"/>
  <c r="AD17" i="14"/>
  <c r="AB25" i="3"/>
  <c r="X25" i="3"/>
  <c r="Z25" i="3"/>
  <c r="V25" i="3"/>
  <c r="T25" i="3"/>
  <c r="R25" i="3"/>
  <c r="P25" i="3"/>
  <c r="N25" i="3"/>
  <c r="L25" i="3"/>
  <c r="J25" i="3"/>
  <c r="H25" i="3"/>
  <c r="F25" i="3"/>
  <c r="H10" i="2"/>
  <c r="F10" i="2"/>
  <c r="Z10" i="2"/>
  <c r="X10" i="2"/>
  <c r="V10" i="2"/>
  <c r="T10" i="2"/>
  <c r="R10" i="2"/>
  <c r="P10" i="2"/>
  <c r="N10" i="2"/>
  <c r="L10" i="2"/>
  <c r="J10" i="2"/>
  <c r="AB10" i="6"/>
  <c r="Z10" i="6"/>
  <c r="L10" i="6"/>
  <c r="J10" i="6"/>
  <c r="H10" i="6"/>
  <c r="V10" i="6"/>
  <c r="N10" i="6"/>
  <c r="X10" i="13"/>
  <c r="P10" i="13"/>
  <c r="H10" i="13"/>
  <c r="V10" i="13"/>
  <c r="N10" i="13"/>
  <c r="F10" i="13"/>
  <c r="Z10" i="13"/>
  <c r="R10" i="13"/>
  <c r="J10" i="13"/>
  <c r="AB10" i="13"/>
  <c r="T10" i="13"/>
  <c r="L10" i="13"/>
  <c r="AD17" i="13"/>
  <c r="Z25" i="13"/>
  <c r="R25" i="13"/>
  <c r="J25" i="13"/>
  <c r="X25" i="13"/>
  <c r="P25" i="13"/>
  <c r="H25" i="13"/>
  <c r="AB25" i="13"/>
  <c r="T25" i="13"/>
  <c r="L25" i="13"/>
  <c r="V25" i="13"/>
  <c r="N25" i="13"/>
  <c r="F25" i="13"/>
  <c r="AB10" i="3"/>
  <c r="X10" i="3"/>
  <c r="V10" i="3"/>
  <c r="R10" i="3"/>
  <c r="Z10" i="3"/>
  <c r="P10" i="3"/>
  <c r="L10" i="3"/>
  <c r="T10" i="3"/>
  <c r="N10" i="3"/>
  <c r="J10" i="3"/>
  <c r="H10" i="3"/>
  <c r="F10" i="3"/>
  <c r="V14" i="8" l="1"/>
  <c r="AB14" i="8"/>
  <c r="P14" i="8"/>
  <c r="R14" i="8"/>
  <c r="X14" i="8"/>
  <c r="Z14" i="8"/>
  <c r="F14" i="8"/>
  <c r="L14" i="8"/>
  <c r="T14" i="8"/>
  <c r="J14" i="8"/>
  <c r="H14" i="8"/>
  <c r="N14" i="8"/>
  <c r="X15" i="8"/>
  <c r="Z15" i="8"/>
  <c r="F15" i="8"/>
  <c r="L15" i="8"/>
  <c r="N15" i="8"/>
  <c r="H15" i="8"/>
  <c r="R15" i="8"/>
  <c r="P15" i="8"/>
  <c r="T15" i="8"/>
  <c r="J15" i="8"/>
  <c r="V15" i="8"/>
  <c r="AB15" i="8"/>
  <c r="N13" i="8"/>
  <c r="T13" i="8"/>
  <c r="H13" i="8"/>
  <c r="J13" i="8"/>
  <c r="V13" i="8"/>
  <c r="AB13" i="8"/>
  <c r="P13" i="8"/>
  <c r="R13" i="8"/>
  <c r="Z13" i="8"/>
  <c r="F13" i="8"/>
  <c r="L13" i="8"/>
  <c r="X13" i="8"/>
  <c r="Z27" i="8"/>
  <c r="F27" i="8"/>
  <c r="L27" i="8"/>
  <c r="H27" i="8"/>
  <c r="N27" i="8"/>
  <c r="V27" i="8"/>
  <c r="T27" i="8"/>
  <c r="J27" i="8"/>
  <c r="AB27" i="8"/>
  <c r="R27" i="8"/>
  <c r="P27" i="8"/>
  <c r="X27" i="8"/>
  <c r="AD6" i="14"/>
  <c r="AD25" i="14"/>
  <c r="AD6" i="13"/>
  <c r="D29" i="3"/>
  <c r="D29" i="2"/>
  <c r="D30" i="8"/>
  <c r="D29" i="14"/>
  <c r="D29" i="13"/>
  <c r="D29" i="7"/>
  <c r="D29" i="6"/>
  <c r="D29" i="5"/>
  <c r="D29" i="4"/>
  <c r="AB12" i="5"/>
  <c r="T12" i="5"/>
  <c r="H12" i="5"/>
  <c r="D29" i="8"/>
  <c r="D28" i="14"/>
  <c r="D28" i="13"/>
  <c r="D28" i="7"/>
  <c r="D28" i="6"/>
  <c r="D28" i="5"/>
  <c r="D28" i="4"/>
  <c r="D28" i="3"/>
  <c r="D28" i="2"/>
  <c r="AD25" i="13"/>
  <c r="AD10" i="13"/>
  <c r="AB13" i="5"/>
  <c r="T13" i="5"/>
  <c r="H13" i="5"/>
  <c r="AB13" i="14"/>
  <c r="T13" i="14"/>
  <c r="L13" i="14"/>
  <c r="Z13" i="14"/>
  <c r="R13" i="14"/>
  <c r="J13" i="14"/>
  <c r="X13" i="14"/>
  <c r="P13" i="14"/>
  <c r="H13" i="14"/>
  <c r="V13" i="14"/>
  <c r="F13" i="14"/>
  <c r="N13" i="14"/>
  <c r="AB14" i="3"/>
  <c r="X14" i="3"/>
  <c r="P14" i="3"/>
  <c r="N14" i="3"/>
  <c r="V14" i="3"/>
  <c r="T14" i="3"/>
  <c r="R14" i="3"/>
  <c r="Z14" i="3"/>
  <c r="L14" i="3"/>
  <c r="J14" i="3"/>
  <c r="F14" i="3"/>
  <c r="H14" i="3"/>
  <c r="AB26" i="5"/>
  <c r="T26" i="5"/>
  <c r="H26" i="5"/>
  <c r="Z26" i="14"/>
  <c r="R26" i="14"/>
  <c r="J26" i="14"/>
  <c r="X26" i="14"/>
  <c r="P26" i="14"/>
  <c r="H26" i="14"/>
  <c r="V26" i="14"/>
  <c r="N26" i="14"/>
  <c r="F26" i="14"/>
  <c r="AB26" i="14"/>
  <c r="L26" i="14"/>
  <c r="T26" i="14"/>
  <c r="AB12" i="13"/>
  <c r="T12" i="13"/>
  <c r="L12" i="13"/>
  <c r="Z12" i="13"/>
  <c r="R12" i="13"/>
  <c r="J12" i="13"/>
  <c r="V12" i="13"/>
  <c r="N12" i="13"/>
  <c r="F12" i="13"/>
  <c r="X12" i="13"/>
  <c r="P12" i="13"/>
  <c r="H12" i="13"/>
  <c r="L13" i="6"/>
  <c r="J13" i="6"/>
  <c r="H13" i="6"/>
  <c r="V13" i="6"/>
  <c r="N13" i="6"/>
  <c r="AB13" i="6"/>
  <c r="Z13" i="6"/>
  <c r="X14" i="13"/>
  <c r="P14" i="13"/>
  <c r="H14" i="13"/>
  <c r="V14" i="13"/>
  <c r="N14" i="13"/>
  <c r="F14" i="13"/>
  <c r="Z14" i="13"/>
  <c r="R14" i="13"/>
  <c r="J14" i="13"/>
  <c r="L14" i="13"/>
  <c r="AB14" i="13"/>
  <c r="T14" i="13"/>
  <c r="L26" i="6"/>
  <c r="J26" i="6"/>
  <c r="H26" i="6"/>
  <c r="Z26" i="6"/>
  <c r="V26" i="6"/>
  <c r="N26" i="6"/>
  <c r="AB26" i="6"/>
  <c r="V12" i="14"/>
  <c r="N12" i="14"/>
  <c r="F12" i="14"/>
  <c r="AB12" i="14"/>
  <c r="T12" i="14"/>
  <c r="L12" i="14"/>
  <c r="Z12" i="14"/>
  <c r="R12" i="14"/>
  <c r="J12" i="14"/>
  <c r="P12" i="14"/>
  <c r="X12" i="14"/>
  <c r="H12" i="14"/>
  <c r="Z13" i="3"/>
  <c r="V13" i="3"/>
  <c r="T13" i="3"/>
  <c r="R13" i="3"/>
  <c r="P13" i="3"/>
  <c r="N13" i="3"/>
  <c r="L13" i="3"/>
  <c r="J13" i="3"/>
  <c r="H13" i="3"/>
  <c r="F13" i="3"/>
  <c r="AB13" i="3"/>
  <c r="X13" i="3"/>
  <c r="AD10" i="14"/>
  <c r="AB14" i="5"/>
  <c r="T14" i="5"/>
  <c r="H14" i="5"/>
  <c r="Z14" i="14"/>
  <c r="R14" i="14"/>
  <c r="J14" i="14"/>
  <c r="X14" i="14"/>
  <c r="P14" i="14"/>
  <c r="H14" i="14"/>
  <c r="V14" i="14"/>
  <c r="N14" i="14"/>
  <c r="F14" i="14"/>
  <c r="AB14" i="14"/>
  <c r="L14" i="14"/>
  <c r="T14" i="14"/>
  <c r="AB26" i="3"/>
  <c r="X26" i="3"/>
  <c r="V26" i="3"/>
  <c r="T26" i="3"/>
  <c r="R26" i="3"/>
  <c r="Z26" i="3"/>
  <c r="P26" i="3"/>
  <c r="N26" i="3"/>
  <c r="L26" i="3"/>
  <c r="J26" i="3"/>
  <c r="H26" i="3"/>
  <c r="F26" i="3"/>
  <c r="Z12" i="2"/>
  <c r="X12" i="2"/>
  <c r="V12" i="2"/>
  <c r="T12" i="2"/>
  <c r="R12" i="2"/>
  <c r="P12" i="2"/>
  <c r="N12" i="2"/>
  <c r="L12" i="2"/>
  <c r="J12" i="2"/>
  <c r="H12" i="2"/>
  <c r="F12" i="2"/>
  <c r="V12" i="6"/>
  <c r="N12" i="6"/>
  <c r="J12" i="6"/>
  <c r="H12" i="6"/>
  <c r="AB12" i="6"/>
  <c r="Z12" i="6"/>
  <c r="L12" i="6"/>
  <c r="P13" i="2"/>
  <c r="N13" i="2"/>
  <c r="L13" i="2"/>
  <c r="J13" i="2"/>
  <c r="H13" i="2"/>
  <c r="F13" i="2"/>
  <c r="Z13" i="2"/>
  <c r="X13" i="2"/>
  <c r="V13" i="2"/>
  <c r="T13" i="2"/>
  <c r="R13" i="2"/>
  <c r="J26" i="2"/>
  <c r="F26" i="2"/>
  <c r="Z26" i="2"/>
  <c r="X26" i="2"/>
  <c r="V26" i="2"/>
  <c r="T26" i="2"/>
  <c r="R26" i="2"/>
  <c r="P26" i="2"/>
  <c r="N26" i="2"/>
  <c r="L26" i="2"/>
  <c r="H26" i="2"/>
  <c r="Z13" i="13"/>
  <c r="R13" i="13"/>
  <c r="J13" i="13"/>
  <c r="X13" i="13"/>
  <c r="P13" i="13"/>
  <c r="H13" i="13"/>
  <c r="AB13" i="13"/>
  <c r="T13" i="13"/>
  <c r="L13" i="13"/>
  <c r="V13" i="13"/>
  <c r="F13" i="13"/>
  <c r="N13" i="13"/>
  <c r="H14" i="2"/>
  <c r="F14" i="2"/>
  <c r="Z14" i="2"/>
  <c r="X14" i="2"/>
  <c r="V14" i="2"/>
  <c r="T14" i="2"/>
  <c r="R14" i="2"/>
  <c r="P14" i="2"/>
  <c r="N14" i="2"/>
  <c r="L14" i="2"/>
  <c r="J14" i="2"/>
  <c r="L14" i="6"/>
  <c r="J14" i="6"/>
  <c r="H14" i="6"/>
  <c r="V14" i="6"/>
  <c r="N14" i="6"/>
  <c r="AB14" i="6"/>
  <c r="Z14" i="6"/>
  <c r="X26" i="13"/>
  <c r="P26" i="13"/>
  <c r="H26" i="13"/>
  <c r="V26" i="13"/>
  <c r="N26" i="13"/>
  <c r="F26" i="13"/>
  <c r="Z26" i="13"/>
  <c r="R26" i="13"/>
  <c r="J26" i="13"/>
  <c r="AB26" i="13"/>
  <c r="L26" i="13"/>
  <c r="T26" i="13"/>
  <c r="J12" i="3"/>
  <c r="H12" i="3"/>
  <c r="Z12" i="3"/>
  <c r="V12" i="3"/>
  <c r="T12" i="3"/>
  <c r="R12" i="3"/>
  <c r="P12" i="3"/>
  <c r="N12" i="3"/>
  <c r="L12" i="3"/>
  <c r="F12" i="3"/>
  <c r="AB12" i="3"/>
  <c r="X12" i="3"/>
  <c r="V30" i="8" l="1"/>
  <c r="AB30" i="8"/>
  <c r="X30" i="8"/>
  <c r="R30" i="8"/>
  <c r="Z30" i="8"/>
  <c r="F30" i="8"/>
  <c r="L30" i="8"/>
  <c r="T30" i="8"/>
  <c r="J30" i="8"/>
  <c r="P30" i="8"/>
  <c r="N30" i="8"/>
  <c r="H30" i="8"/>
  <c r="N29" i="8"/>
  <c r="T29" i="8"/>
  <c r="P29" i="8"/>
  <c r="J29" i="8"/>
  <c r="V29" i="8"/>
  <c r="AB29" i="8"/>
  <c r="X29" i="8"/>
  <c r="R29" i="8"/>
  <c r="Z29" i="8"/>
  <c r="L29" i="8"/>
  <c r="F29" i="8"/>
  <c r="H29" i="8"/>
  <c r="AD26" i="13"/>
  <c r="L29" i="6"/>
  <c r="J29" i="6"/>
  <c r="H29" i="6"/>
  <c r="V29" i="6"/>
  <c r="AB29" i="6"/>
  <c r="AD12" i="14"/>
  <c r="AD14" i="13"/>
  <c r="AB28" i="13"/>
  <c r="T28" i="13"/>
  <c r="L28" i="13"/>
  <c r="Z28" i="13"/>
  <c r="R28" i="13"/>
  <c r="J28" i="13"/>
  <c r="P28" i="13"/>
  <c r="V28" i="13"/>
  <c r="N28" i="13"/>
  <c r="F28" i="13"/>
  <c r="X28" i="13"/>
  <c r="H28" i="13"/>
  <c r="T29" i="2"/>
  <c r="R29" i="2"/>
  <c r="N29" i="2"/>
  <c r="L29" i="2"/>
  <c r="J29" i="2"/>
  <c r="H29" i="2"/>
  <c r="F29" i="2"/>
  <c r="Z29" i="2"/>
  <c r="X29" i="2"/>
  <c r="V29" i="2"/>
  <c r="P29" i="2"/>
  <c r="H28" i="3"/>
  <c r="Z28" i="3"/>
  <c r="V28" i="3"/>
  <c r="T28" i="3"/>
  <c r="R28" i="3"/>
  <c r="P28" i="3"/>
  <c r="N28" i="3"/>
  <c r="L28" i="3"/>
  <c r="J28" i="3"/>
  <c r="F28" i="3"/>
  <c r="AB28" i="3"/>
  <c r="X28" i="3"/>
  <c r="AD14" i="14"/>
  <c r="T28" i="5"/>
  <c r="H28" i="5"/>
  <c r="AB28" i="5"/>
  <c r="V28" i="14"/>
  <c r="N28" i="14"/>
  <c r="F28" i="14"/>
  <c r="AB28" i="14"/>
  <c r="T28" i="14"/>
  <c r="L28" i="14"/>
  <c r="Z28" i="14"/>
  <c r="R28" i="14"/>
  <c r="J28" i="14"/>
  <c r="P28" i="14"/>
  <c r="X28" i="14"/>
  <c r="H28" i="14"/>
  <c r="Z29" i="13"/>
  <c r="Z31" i="13" s="1"/>
  <c r="R29" i="13"/>
  <c r="R31" i="13" s="1"/>
  <c r="J29" i="13"/>
  <c r="J31" i="13" s="1"/>
  <c r="F29" i="13"/>
  <c r="X29" i="13"/>
  <c r="X31" i="13" s="1"/>
  <c r="P29" i="13"/>
  <c r="P31" i="13" s="1"/>
  <c r="P32" i="13" s="1"/>
  <c r="P33" i="13" s="1"/>
  <c r="H29" i="13"/>
  <c r="V29" i="13"/>
  <c r="V31" i="13" s="1"/>
  <c r="V32" i="13" s="1"/>
  <c r="V33" i="13" s="1"/>
  <c r="AB29" i="13"/>
  <c r="AB31" i="13" s="1"/>
  <c r="AB32" i="13" s="1"/>
  <c r="AB33" i="13" s="1"/>
  <c r="T29" i="13"/>
  <c r="L29" i="13"/>
  <c r="N29" i="13"/>
  <c r="N31" i="13" s="1"/>
  <c r="N32" i="13" s="1"/>
  <c r="N33" i="13" s="1"/>
  <c r="AB29" i="3"/>
  <c r="X29" i="3"/>
  <c r="Z29" i="3"/>
  <c r="V29" i="3"/>
  <c r="T29" i="3"/>
  <c r="R29" i="3"/>
  <c r="P29" i="3"/>
  <c r="N29" i="3"/>
  <c r="L29" i="3"/>
  <c r="J29" i="3"/>
  <c r="H29" i="3"/>
  <c r="H31" i="3" s="1"/>
  <c r="F29" i="3"/>
  <c r="F31" i="3" s="1"/>
  <c r="AD13" i="13"/>
  <c r="AD12" i="13"/>
  <c r="AD26" i="14"/>
  <c r="AD13" i="14"/>
  <c r="Z28" i="2"/>
  <c r="X28" i="2"/>
  <c r="V28" i="2"/>
  <c r="T28" i="2"/>
  <c r="R28" i="2"/>
  <c r="P28" i="2"/>
  <c r="N28" i="2"/>
  <c r="L28" i="2"/>
  <c r="J28" i="2"/>
  <c r="H28" i="2"/>
  <c r="F28" i="2"/>
  <c r="V28" i="6"/>
  <c r="N28" i="6"/>
  <c r="L28" i="6"/>
  <c r="H28" i="6"/>
  <c r="AB28" i="6"/>
  <c r="Z28" i="6"/>
  <c r="J28" i="6"/>
  <c r="AB29" i="5"/>
  <c r="T29" i="5"/>
  <c r="H29" i="5"/>
  <c r="H31" i="5" s="1"/>
  <c r="AB29" i="14"/>
  <c r="AB31" i="14" s="1"/>
  <c r="AB32" i="14" s="1"/>
  <c r="AB33" i="14" s="1"/>
  <c r="T29" i="14"/>
  <c r="T31" i="14" s="1"/>
  <c r="T32" i="14" s="1"/>
  <c r="T33" i="14" s="1"/>
  <c r="L29" i="14"/>
  <c r="Z29" i="14"/>
  <c r="R29" i="14"/>
  <c r="R31" i="14" s="1"/>
  <c r="J29" i="14"/>
  <c r="J31" i="14" s="1"/>
  <c r="X29" i="14"/>
  <c r="X31" i="14" s="1"/>
  <c r="P29" i="14"/>
  <c r="P31" i="14" s="1"/>
  <c r="P32" i="14" s="1"/>
  <c r="P33" i="14" s="1"/>
  <c r="H29" i="14"/>
  <c r="V29" i="14"/>
  <c r="F29" i="14"/>
  <c r="F31" i="14" s="1"/>
  <c r="N29" i="14"/>
  <c r="N31" i="14" s="1"/>
  <c r="N32" i="14" s="1"/>
  <c r="N33" i="14" s="1"/>
  <c r="V31" i="14" l="1"/>
  <c r="Z31" i="14"/>
  <c r="L31" i="13"/>
  <c r="L32" i="13" s="1"/>
  <c r="L33" i="13" s="1"/>
  <c r="H31" i="14"/>
  <c r="H32" i="14" s="1"/>
  <c r="H33" i="14" s="1"/>
  <c r="L31" i="14"/>
  <c r="L32" i="14" s="1"/>
  <c r="L33" i="14" s="1"/>
  <c r="F31" i="13"/>
  <c r="F32" i="13" s="1"/>
  <c r="F33" i="13" s="1"/>
  <c r="X32" i="14"/>
  <c r="X33" i="14" s="1"/>
  <c r="H31" i="2"/>
  <c r="J31" i="2"/>
  <c r="T31" i="2"/>
  <c r="L31" i="2"/>
  <c r="F31" i="2"/>
  <c r="X32" i="13"/>
  <c r="X33" i="13" s="1"/>
  <c r="H31" i="13"/>
  <c r="H32" i="13" s="1"/>
  <c r="H33" i="13" s="1"/>
  <c r="T31" i="13"/>
  <c r="T32" i="13" s="1"/>
  <c r="T33" i="13" s="1"/>
  <c r="AD31" i="14"/>
  <c r="F32" i="14"/>
  <c r="V32" i="14"/>
  <c r="V33" i="14" s="1"/>
  <c r="J32" i="14"/>
  <c r="J33" i="14" s="1"/>
  <c r="Z32" i="13"/>
  <c r="Z33" i="13" s="1"/>
  <c r="R32" i="14"/>
  <c r="R33" i="14" s="1"/>
  <c r="Z32" i="14"/>
  <c r="Z33" i="14" s="1"/>
  <c r="H31" i="6"/>
  <c r="J32" i="13"/>
  <c r="J33" i="13" s="1"/>
  <c r="R32" i="13"/>
  <c r="R33" i="13" s="1"/>
  <c r="J31" i="6"/>
  <c r="AD29" i="14"/>
  <c r="AD28" i="14"/>
  <c r="AD28" i="13"/>
  <c r="AD29" i="13"/>
  <c r="AD31" i="13" l="1"/>
  <c r="B8" i="16" s="1"/>
  <c r="AD33" i="13"/>
  <c r="F33" i="14"/>
  <c r="AD33" i="14" s="1"/>
  <c r="AD32" i="14"/>
  <c r="AD32" i="13"/>
  <c r="B9" i="16"/>
  <c r="C9" i="16" s="1"/>
  <c r="D9" i="16" s="1"/>
  <c r="C8" i="16" l="1"/>
  <c r="D8" i="16" s="1"/>
  <c r="D32" i="7" l="1"/>
  <c r="D32" i="6"/>
  <c r="D32" i="5"/>
  <c r="D32" i="4"/>
  <c r="D32" i="3"/>
  <c r="AC29" i="7" l="1"/>
  <c r="Z29" i="7"/>
  <c r="X29" i="7"/>
  <c r="V29" i="7"/>
  <c r="R29" i="7"/>
  <c r="P29" i="7"/>
  <c r="N29" i="7"/>
  <c r="J29" i="7"/>
  <c r="H29" i="7"/>
  <c r="F29" i="7"/>
  <c r="AB29" i="7"/>
  <c r="AC28" i="7"/>
  <c r="AB28" i="7"/>
  <c r="Z28" i="7"/>
  <c r="X28" i="7"/>
  <c r="V28" i="7"/>
  <c r="T28" i="7"/>
  <c r="R28" i="7"/>
  <c r="P28" i="7"/>
  <c r="N28" i="7"/>
  <c r="L28" i="7"/>
  <c r="J28" i="7"/>
  <c r="H28" i="7"/>
  <c r="F28" i="7"/>
  <c r="AC27" i="7"/>
  <c r="AB27" i="7"/>
  <c r="P27" i="7"/>
  <c r="AC26" i="7"/>
  <c r="Z26" i="7"/>
  <c r="X26" i="7"/>
  <c r="V26" i="7"/>
  <c r="R26" i="7"/>
  <c r="P26" i="7"/>
  <c r="N26" i="7"/>
  <c r="J26" i="7"/>
  <c r="H26" i="7"/>
  <c r="F26" i="7"/>
  <c r="AB26" i="7"/>
  <c r="AC25" i="7"/>
  <c r="AB25" i="7"/>
  <c r="X25" i="7"/>
  <c r="V25" i="7"/>
  <c r="N25" i="7"/>
  <c r="L25" i="7"/>
  <c r="F25" i="7"/>
  <c r="AC24" i="7"/>
  <c r="Z24" i="7"/>
  <c r="V24" i="7"/>
  <c r="N24" i="7"/>
  <c r="L24" i="7"/>
  <c r="J24" i="7"/>
  <c r="AC23" i="7"/>
  <c r="Z23" i="7"/>
  <c r="P23" i="7"/>
  <c r="L23" i="7"/>
  <c r="AC22" i="7"/>
  <c r="Z22" i="7"/>
  <c r="X22" i="7"/>
  <c r="V22" i="7"/>
  <c r="R22" i="7"/>
  <c r="P22" i="7"/>
  <c r="N22" i="7"/>
  <c r="J22" i="7"/>
  <c r="H22" i="7"/>
  <c r="F22" i="7"/>
  <c r="AB22" i="7"/>
  <c r="AC21" i="7"/>
  <c r="AB21" i="7"/>
  <c r="Z21" i="7"/>
  <c r="X21" i="7"/>
  <c r="V21" i="7"/>
  <c r="T21" i="7"/>
  <c r="R21" i="7"/>
  <c r="P21" i="7"/>
  <c r="N21" i="7"/>
  <c r="L21" i="7"/>
  <c r="J21" i="7"/>
  <c r="H21" i="7"/>
  <c r="F21" i="7"/>
  <c r="AC20" i="7"/>
  <c r="AB20" i="7"/>
  <c r="Z20" i="7"/>
  <c r="T20" i="7"/>
  <c r="P20" i="7"/>
  <c r="J20" i="7"/>
  <c r="H20" i="7"/>
  <c r="AC19" i="7"/>
  <c r="AB19" i="7"/>
  <c r="Z19" i="7"/>
  <c r="X19" i="7"/>
  <c r="V19" i="7"/>
  <c r="T19" i="7"/>
  <c r="R19" i="7"/>
  <c r="P19" i="7"/>
  <c r="N19" i="7"/>
  <c r="L19" i="7"/>
  <c r="J19" i="7"/>
  <c r="H19" i="7"/>
  <c r="F19" i="7"/>
  <c r="AC18" i="7"/>
  <c r="AB18" i="7"/>
  <c r="V18" i="7"/>
  <c r="T18" i="7"/>
  <c r="R18" i="7"/>
  <c r="L18" i="7"/>
  <c r="J18" i="7"/>
  <c r="F18" i="7"/>
  <c r="AC17" i="7"/>
  <c r="AB17" i="7"/>
  <c r="Z17" i="7"/>
  <c r="X17" i="7"/>
  <c r="V17" i="7"/>
  <c r="T17" i="7"/>
  <c r="R17" i="7"/>
  <c r="P17" i="7"/>
  <c r="N17" i="7"/>
  <c r="L17" i="7"/>
  <c r="J17" i="7"/>
  <c r="H17" i="7"/>
  <c r="F17" i="7"/>
  <c r="AC16" i="7"/>
  <c r="AB16" i="7"/>
  <c r="Z16" i="7"/>
  <c r="X16" i="7"/>
  <c r="V16" i="7"/>
  <c r="T16" i="7"/>
  <c r="R16" i="7"/>
  <c r="P16" i="7"/>
  <c r="N16" i="7"/>
  <c r="L16" i="7"/>
  <c r="J16" i="7"/>
  <c r="H16" i="7"/>
  <c r="F16" i="7"/>
  <c r="AC15" i="7"/>
  <c r="AB15" i="7"/>
  <c r="X15" i="7"/>
  <c r="T15" i="7"/>
  <c r="R15" i="7"/>
  <c r="L15" i="7"/>
  <c r="J15" i="7"/>
  <c r="H15" i="7"/>
  <c r="AC14" i="7"/>
  <c r="Z14" i="7"/>
  <c r="X14" i="7"/>
  <c r="V14" i="7"/>
  <c r="R14" i="7"/>
  <c r="P14" i="7"/>
  <c r="N14" i="7"/>
  <c r="J14" i="7"/>
  <c r="H14" i="7"/>
  <c r="F14" i="7"/>
  <c r="AB14" i="7"/>
  <c r="AC13" i="7"/>
  <c r="AB13" i="7"/>
  <c r="V13" i="7"/>
  <c r="T13" i="7"/>
  <c r="P13" i="7"/>
  <c r="L13" i="7"/>
  <c r="H13" i="7"/>
  <c r="F13" i="7"/>
  <c r="AC12" i="7"/>
  <c r="AC11" i="7"/>
  <c r="AB11" i="7"/>
  <c r="Z11" i="7"/>
  <c r="T11" i="7"/>
  <c r="P11" i="7"/>
  <c r="J11" i="7"/>
  <c r="H11" i="7"/>
  <c r="Z10" i="7"/>
  <c r="X10" i="7"/>
  <c r="V10" i="7"/>
  <c r="R10" i="7"/>
  <c r="P10" i="7"/>
  <c r="N10" i="7"/>
  <c r="J10" i="7"/>
  <c r="H10" i="7"/>
  <c r="F10" i="7"/>
  <c r="AB10" i="7"/>
  <c r="AC9" i="7"/>
  <c r="AC6" i="7" s="1"/>
  <c r="Z9" i="7"/>
  <c r="T9" i="7"/>
  <c r="R9" i="7"/>
  <c r="L9" i="7"/>
  <c r="J9" i="7"/>
  <c r="H9" i="7"/>
  <c r="AC8" i="7"/>
  <c r="Z8" i="7"/>
  <c r="X8" i="7"/>
  <c r="V8" i="7"/>
  <c r="R8" i="7"/>
  <c r="P8" i="7"/>
  <c r="N8" i="7"/>
  <c r="J8" i="7"/>
  <c r="H8" i="7"/>
  <c r="F8" i="7"/>
  <c r="AB8" i="7"/>
  <c r="AC7" i="7"/>
  <c r="AB7" i="7"/>
  <c r="V7" i="7"/>
  <c r="T7" i="7"/>
  <c r="P7" i="7"/>
  <c r="L7" i="7"/>
  <c r="H7" i="7"/>
  <c r="F7" i="7"/>
  <c r="AA6" i="7"/>
  <c r="Y6" i="7"/>
  <c r="W6" i="7"/>
  <c r="U6" i="7"/>
  <c r="S6" i="7"/>
  <c r="Q6" i="7"/>
  <c r="O6" i="7"/>
  <c r="M6" i="7"/>
  <c r="K6" i="7"/>
  <c r="I6" i="7"/>
  <c r="G6" i="7"/>
  <c r="E6" i="7"/>
  <c r="AC29" i="6"/>
  <c r="AC28" i="6"/>
  <c r="F28" i="6"/>
  <c r="AC27" i="6"/>
  <c r="AC26" i="6"/>
  <c r="AC25" i="6"/>
  <c r="F25" i="6"/>
  <c r="AC24" i="6"/>
  <c r="AC23" i="6"/>
  <c r="AC22" i="6"/>
  <c r="AC21" i="6"/>
  <c r="F21" i="6"/>
  <c r="AC20" i="6"/>
  <c r="F20" i="6"/>
  <c r="AC19" i="6"/>
  <c r="F19" i="6"/>
  <c r="AC18" i="6"/>
  <c r="AC17" i="6"/>
  <c r="F17" i="6"/>
  <c r="AC16" i="6"/>
  <c r="F16" i="6"/>
  <c r="AC15" i="6"/>
  <c r="AC14" i="6"/>
  <c r="AC13" i="6"/>
  <c r="F13" i="6"/>
  <c r="AC12" i="6"/>
  <c r="AC11" i="6"/>
  <c r="F11" i="6"/>
  <c r="AC10" i="6"/>
  <c r="AC9" i="6"/>
  <c r="AC6" i="6" s="1"/>
  <c r="AC8" i="6"/>
  <c r="AC7" i="6"/>
  <c r="Z29" i="5"/>
  <c r="Z28" i="5"/>
  <c r="Z27" i="5"/>
  <c r="Z26" i="5"/>
  <c r="Z25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X29" i="5"/>
  <c r="X28" i="5"/>
  <c r="X27" i="5"/>
  <c r="X26" i="5"/>
  <c r="X25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V29" i="5"/>
  <c r="V28" i="5"/>
  <c r="V27" i="5"/>
  <c r="V26" i="5"/>
  <c r="V25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R29" i="5"/>
  <c r="R28" i="5"/>
  <c r="R27" i="5"/>
  <c r="R26" i="5"/>
  <c r="R25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P29" i="5"/>
  <c r="P28" i="5"/>
  <c r="P27" i="5"/>
  <c r="P26" i="5"/>
  <c r="P25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N29" i="5"/>
  <c r="N28" i="5"/>
  <c r="N27" i="5"/>
  <c r="N26" i="5"/>
  <c r="N25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L29" i="5"/>
  <c r="L28" i="5"/>
  <c r="L27" i="5"/>
  <c r="L26" i="5"/>
  <c r="L25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J29" i="5"/>
  <c r="J28" i="5"/>
  <c r="J27" i="5"/>
  <c r="J26" i="5"/>
  <c r="J25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Z9" i="5"/>
  <c r="Z8" i="5"/>
  <c r="Z7" i="5"/>
  <c r="X9" i="5"/>
  <c r="X8" i="5"/>
  <c r="X7" i="5"/>
  <c r="V9" i="5"/>
  <c r="V8" i="5"/>
  <c r="V7" i="5"/>
  <c r="R9" i="5"/>
  <c r="R8" i="5"/>
  <c r="R7" i="5"/>
  <c r="P9" i="5"/>
  <c r="P8" i="5"/>
  <c r="P7" i="5"/>
  <c r="N9" i="5"/>
  <c r="N8" i="5"/>
  <c r="N7" i="5"/>
  <c r="L9" i="5"/>
  <c r="L8" i="5"/>
  <c r="L7" i="5"/>
  <c r="J9" i="5"/>
  <c r="J8" i="5"/>
  <c r="J7" i="5"/>
  <c r="F9" i="5"/>
  <c r="F8" i="5"/>
  <c r="F7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6" i="5" s="1"/>
  <c r="AC8" i="5"/>
  <c r="AC7" i="5"/>
  <c r="AC29" i="4"/>
  <c r="Z29" i="4"/>
  <c r="X29" i="4"/>
  <c r="V29" i="4"/>
  <c r="R29" i="4"/>
  <c r="P29" i="4"/>
  <c r="N29" i="4"/>
  <c r="J29" i="4"/>
  <c r="H29" i="4"/>
  <c r="F29" i="4"/>
  <c r="AB29" i="4"/>
  <c r="AC28" i="4"/>
  <c r="AB28" i="4"/>
  <c r="Z28" i="4"/>
  <c r="X28" i="4"/>
  <c r="V28" i="4"/>
  <c r="T28" i="4"/>
  <c r="R28" i="4"/>
  <c r="P28" i="4"/>
  <c r="N28" i="4"/>
  <c r="L28" i="4"/>
  <c r="J28" i="4"/>
  <c r="H28" i="4"/>
  <c r="F28" i="4"/>
  <c r="AC27" i="4"/>
  <c r="Z27" i="4"/>
  <c r="X27" i="4"/>
  <c r="R27" i="4"/>
  <c r="P27" i="4"/>
  <c r="J27" i="4"/>
  <c r="H27" i="4"/>
  <c r="V27" i="4"/>
  <c r="AC26" i="4"/>
  <c r="Z26" i="4"/>
  <c r="X26" i="4"/>
  <c r="V26" i="4"/>
  <c r="R26" i="4"/>
  <c r="P26" i="4"/>
  <c r="N26" i="4"/>
  <c r="J26" i="4"/>
  <c r="H26" i="4"/>
  <c r="F26" i="4"/>
  <c r="AB26" i="4"/>
  <c r="AC25" i="4"/>
  <c r="AB25" i="4"/>
  <c r="V25" i="4"/>
  <c r="L25" i="4"/>
  <c r="F25" i="4"/>
  <c r="N25" i="4"/>
  <c r="AC24" i="4"/>
  <c r="AB24" i="4"/>
  <c r="Z24" i="4"/>
  <c r="L24" i="4"/>
  <c r="J24" i="4"/>
  <c r="R24" i="4"/>
  <c r="AC23" i="4"/>
  <c r="Z23" i="4"/>
  <c r="X23" i="4"/>
  <c r="R23" i="4"/>
  <c r="J23" i="4"/>
  <c r="H23" i="4"/>
  <c r="V23" i="4"/>
  <c r="AC22" i="4"/>
  <c r="X22" i="4"/>
  <c r="V22" i="4"/>
  <c r="P22" i="4"/>
  <c r="N22" i="4"/>
  <c r="H22" i="4"/>
  <c r="F22" i="4"/>
  <c r="AB22" i="4"/>
  <c r="AC21" i="4"/>
  <c r="AB21" i="4"/>
  <c r="Z21" i="4"/>
  <c r="X21" i="4"/>
  <c r="V21" i="4"/>
  <c r="T21" i="4"/>
  <c r="R21" i="4"/>
  <c r="P21" i="4"/>
  <c r="N21" i="4"/>
  <c r="L21" i="4"/>
  <c r="J21" i="4"/>
  <c r="H21" i="4"/>
  <c r="F21" i="4"/>
  <c r="AC20" i="4"/>
  <c r="Z20" i="4"/>
  <c r="X20" i="4"/>
  <c r="V20" i="4"/>
  <c r="R20" i="4"/>
  <c r="P20" i="4"/>
  <c r="N20" i="4"/>
  <c r="J20" i="4"/>
  <c r="H20" i="4"/>
  <c r="F20" i="4"/>
  <c r="AB20" i="4"/>
  <c r="AC19" i="4"/>
  <c r="AB19" i="4"/>
  <c r="Z19" i="4"/>
  <c r="X19" i="4"/>
  <c r="V19" i="4"/>
  <c r="T19" i="4"/>
  <c r="R19" i="4"/>
  <c r="P19" i="4"/>
  <c r="N19" i="4"/>
  <c r="L19" i="4"/>
  <c r="J19" i="4"/>
  <c r="H19" i="4"/>
  <c r="F19" i="4"/>
  <c r="AC18" i="4"/>
  <c r="AB18" i="4"/>
  <c r="Z18" i="4"/>
  <c r="R18" i="4"/>
  <c r="L18" i="4"/>
  <c r="J18" i="4"/>
  <c r="AC17" i="4"/>
  <c r="AB17" i="4"/>
  <c r="Z17" i="4"/>
  <c r="X17" i="4"/>
  <c r="V17" i="4"/>
  <c r="T17" i="4"/>
  <c r="R17" i="4"/>
  <c r="P17" i="4"/>
  <c r="N17" i="4"/>
  <c r="L17" i="4"/>
  <c r="J17" i="4"/>
  <c r="H17" i="4"/>
  <c r="F17" i="4"/>
  <c r="AC16" i="4"/>
  <c r="AB16" i="4"/>
  <c r="Z16" i="4"/>
  <c r="X16" i="4"/>
  <c r="V16" i="4"/>
  <c r="T16" i="4"/>
  <c r="R16" i="4"/>
  <c r="P16" i="4"/>
  <c r="N16" i="4"/>
  <c r="L16" i="4"/>
  <c r="J16" i="4"/>
  <c r="H16" i="4"/>
  <c r="F16" i="4"/>
  <c r="AC15" i="4"/>
  <c r="Z15" i="4"/>
  <c r="X15" i="4"/>
  <c r="V15" i="4"/>
  <c r="R15" i="4"/>
  <c r="P15" i="4"/>
  <c r="N15" i="4"/>
  <c r="J15" i="4"/>
  <c r="H15" i="4"/>
  <c r="F15" i="4"/>
  <c r="AB15" i="4"/>
  <c r="AC14" i="4"/>
  <c r="X14" i="4"/>
  <c r="V14" i="4"/>
  <c r="P14" i="4"/>
  <c r="N14" i="4"/>
  <c r="H14" i="4"/>
  <c r="F14" i="4"/>
  <c r="AB14" i="4"/>
  <c r="AC13" i="4"/>
  <c r="AB13" i="4"/>
  <c r="V13" i="4"/>
  <c r="N13" i="4"/>
  <c r="L13" i="4"/>
  <c r="F13" i="4"/>
  <c r="AC12" i="4"/>
  <c r="AB12" i="4"/>
  <c r="Z12" i="4"/>
  <c r="R12" i="4"/>
  <c r="L12" i="4"/>
  <c r="J12" i="4"/>
  <c r="AC11" i="4"/>
  <c r="Z11" i="4"/>
  <c r="X11" i="4"/>
  <c r="V11" i="4"/>
  <c r="R11" i="4"/>
  <c r="P11" i="4"/>
  <c r="N11" i="4"/>
  <c r="J11" i="4"/>
  <c r="H11" i="4"/>
  <c r="F11" i="4"/>
  <c r="AB11" i="4"/>
  <c r="AC10" i="4"/>
  <c r="X10" i="4"/>
  <c r="V10" i="4"/>
  <c r="P10" i="4"/>
  <c r="N10" i="4"/>
  <c r="H10" i="4"/>
  <c r="F10" i="4"/>
  <c r="AB10" i="4"/>
  <c r="AC6" i="4"/>
  <c r="AC8" i="4"/>
  <c r="T8" i="4"/>
  <c r="J8" i="4"/>
  <c r="X8" i="4"/>
  <c r="AC7" i="4"/>
  <c r="Z7" i="4"/>
  <c r="X7" i="4"/>
  <c r="V7" i="4"/>
  <c r="R7" i="4"/>
  <c r="P7" i="4"/>
  <c r="N7" i="4"/>
  <c r="J7" i="4"/>
  <c r="H7" i="4"/>
  <c r="AB7" i="4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6" i="3" s="1"/>
  <c r="AC8" i="3"/>
  <c r="AC7" i="3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10" i="2"/>
  <c r="AB28" i="2"/>
  <c r="AB21" i="2"/>
  <c r="AB19" i="2"/>
  <c r="AB17" i="2"/>
  <c r="AB16" i="2"/>
  <c r="F31" i="5" l="1"/>
  <c r="AD16" i="5"/>
  <c r="V31" i="6"/>
  <c r="J31" i="3"/>
  <c r="AB31" i="6"/>
  <c r="N31" i="6"/>
  <c r="L31" i="6"/>
  <c r="W7" i="8"/>
  <c r="X7" i="8" s="1"/>
  <c r="L31" i="3"/>
  <c r="T31" i="5"/>
  <c r="Z31" i="6"/>
  <c r="AB31" i="5"/>
  <c r="X31" i="3"/>
  <c r="F7" i="8"/>
  <c r="I7" i="8"/>
  <c r="J7" i="8" s="1"/>
  <c r="Q7" i="8"/>
  <c r="R7" i="8" s="1"/>
  <c r="Y7" i="8"/>
  <c r="Z7" i="8" s="1"/>
  <c r="K7" i="8"/>
  <c r="L7" i="8" s="1"/>
  <c r="S7" i="8"/>
  <c r="T7" i="8" s="1"/>
  <c r="AA7" i="8"/>
  <c r="AB7" i="8" s="1"/>
  <c r="M7" i="8"/>
  <c r="N7" i="8" s="1"/>
  <c r="U7" i="8"/>
  <c r="V7" i="8" s="1"/>
  <c r="G7" i="8"/>
  <c r="H7" i="8" s="1"/>
  <c r="O7" i="8"/>
  <c r="P7" i="8" s="1"/>
  <c r="AD19" i="4"/>
  <c r="H6" i="7"/>
  <c r="AD16" i="7"/>
  <c r="AD19" i="3"/>
  <c r="AD21" i="3"/>
  <c r="AD28" i="3"/>
  <c r="AD17" i="4"/>
  <c r="AD28" i="5"/>
  <c r="AD21" i="6"/>
  <c r="AD17" i="7"/>
  <c r="AD21" i="7"/>
  <c r="AD28" i="7"/>
  <c r="AD21" i="5"/>
  <c r="AD17" i="6"/>
  <c r="AD28" i="6"/>
  <c r="AD16" i="4"/>
  <c r="AD21" i="4"/>
  <c r="AD28" i="4"/>
  <c r="AC11" i="8"/>
  <c r="AC9" i="8"/>
  <c r="AC10" i="8"/>
  <c r="AC7" i="8" s="1"/>
  <c r="AC12" i="8"/>
  <c r="AC14" i="8"/>
  <c r="AC18" i="8"/>
  <c r="AC24" i="8"/>
  <c r="AC30" i="8"/>
  <c r="AC22" i="8"/>
  <c r="AC28" i="8"/>
  <c r="AC16" i="8"/>
  <c r="AC26" i="8"/>
  <c r="AC20" i="8"/>
  <c r="AC29" i="8"/>
  <c r="AC27" i="8"/>
  <c r="AC25" i="8"/>
  <c r="AC23" i="8"/>
  <c r="AC21" i="8"/>
  <c r="AC19" i="8"/>
  <c r="AC17" i="8"/>
  <c r="AC15" i="8"/>
  <c r="AC13" i="8"/>
  <c r="X12" i="7"/>
  <c r="P12" i="7"/>
  <c r="H12" i="7"/>
  <c r="V12" i="7"/>
  <c r="L12" i="7"/>
  <c r="R12" i="7"/>
  <c r="F12" i="7"/>
  <c r="T12" i="7"/>
  <c r="V27" i="7"/>
  <c r="N27" i="7"/>
  <c r="F27" i="7"/>
  <c r="T27" i="7"/>
  <c r="J27" i="7"/>
  <c r="R27" i="7"/>
  <c r="J12" i="7"/>
  <c r="Z12" i="7"/>
  <c r="AD19" i="7"/>
  <c r="V23" i="7"/>
  <c r="N23" i="7"/>
  <c r="F23" i="7"/>
  <c r="AB23" i="7"/>
  <c r="R23" i="7"/>
  <c r="H23" i="7"/>
  <c r="T23" i="7"/>
  <c r="H27" i="7"/>
  <c r="X27" i="7"/>
  <c r="Z7" i="7"/>
  <c r="Z6" i="7" s="1"/>
  <c r="R7" i="7"/>
  <c r="R6" i="7" s="1"/>
  <c r="J7" i="7"/>
  <c r="J6" i="7" s="1"/>
  <c r="N7" i="7"/>
  <c r="X7" i="7"/>
  <c r="V9" i="7"/>
  <c r="V6" i="7" s="1"/>
  <c r="X9" i="7"/>
  <c r="N9" i="7"/>
  <c r="F9" i="7"/>
  <c r="P9" i="7"/>
  <c r="P6" i="7" s="1"/>
  <c r="AB9" i="7"/>
  <c r="AB6" i="7" s="1"/>
  <c r="V11" i="7"/>
  <c r="N11" i="7"/>
  <c r="F11" i="7"/>
  <c r="X11" i="7"/>
  <c r="L11" i="7"/>
  <c r="R11" i="7"/>
  <c r="N12" i="7"/>
  <c r="AB12" i="7"/>
  <c r="V20" i="7"/>
  <c r="N20" i="7"/>
  <c r="F20" i="7"/>
  <c r="X20" i="7"/>
  <c r="L20" i="7"/>
  <c r="R20" i="7"/>
  <c r="J23" i="7"/>
  <c r="X23" i="7"/>
  <c r="X24" i="7"/>
  <c r="P24" i="7"/>
  <c r="H24" i="7"/>
  <c r="AB24" i="7"/>
  <c r="R24" i="7"/>
  <c r="F24" i="7"/>
  <c r="T24" i="7"/>
  <c r="Z25" i="7"/>
  <c r="R25" i="7"/>
  <c r="J25" i="7"/>
  <c r="T25" i="7"/>
  <c r="H25" i="7"/>
  <c r="P25" i="7"/>
  <c r="L27" i="7"/>
  <c r="Z27" i="7"/>
  <c r="L8" i="7"/>
  <c r="L6" i="7" s="1"/>
  <c r="T8" i="7"/>
  <c r="T6" i="7" s="1"/>
  <c r="Z13" i="7"/>
  <c r="R13" i="7"/>
  <c r="J13" i="7"/>
  <c r="N13" i="7"/>
  <c r="X13" i="7"/>
  <c r="V15" i="7"/>
  <c r="N15" i="7"/>
  <c r="F15" i="7"/>
  <c r="P15" i="7"/>
  <c r="Z15" i="7"/>
  <c r="X18" i="7"/>
  <c r="P18" i="7"/>
  <c r="H18" i="7"/>
  <c r="N18" i="7"/>
  <c r="Z18" i="7"/>
  <c r="L10" i="7"/>
  <c r="T10" i="7"/>
  <c r="L14" i="7"/>
  <c r="T14" i="7"/>
  <c r="L22" i="7"/>
  <c r="T22" i="7"/>
  <c r="L26" i="7"/>
  <c r="T26" i="7"/>
  <c r="L29" i="7"/>
  <c r="T29" i="7"/>
  <c r="F14" i="6"/>
  <c r="F18" i="6"/>
  <c r="F29" i="6"/>
  <c r="F7" i="6"/>
  <c r="F15" i="6"/>
  <c r="F8" i="6"/>
  <c r="F10" i="6"/>
  <c r="F9" i="6"/>
  <c r="F12" i="6"/>
  <c r="AD16" i="6"/>
  <c r="F23" i="6"/>
  <c r="F24" i="6"/>
  <c r="F26" i="6"/>
  <c r="F22" i="6"/>
  <c r="AD19" i="6"/>
  <c r="F27" i="6"/>
  <c r="AD14" i="5"/>
  <c r="AD15" i="5"/>
  <c r="AD19" i="5"/>
  <c r="AD7" i="5"/>
  <c r="AD17" i="5"/>
  <c r="AD22" i="5"/>
  <c r="AD18" i="5"/>
  <c r="L8" i="4"/>
  <c r="V8" i="4"/>
  <c r="L7" i="4"/>
  <c r="T7" i="4"/>
  <c r="N8" i="4"/>
  <c r="X12" i="4"/>
  <c r="P12" i="4"/>
  <c r="H12" i="4"/>
  <c r="V12" i="4"/>
  <c r="N12" i="4"/>
  <c r="F12" i="4"/>
  <c r="T12" i="4"/>
  <c r="Z13" i="4"/>
  <c r="R13" i="4"/>
  <c r="J13" i="4"/>
  <c r="X13" i="4"/>
  <c r="P13" i="4"/>
  <c r="H13" i="4"/>
  <c r="T13" i="4"/>
  <c r="X18" i="4"/>
  <c r="P18" i="4"/>
  <c r="H18" i="4"/>
  <c r="V18" i="4"/>
  <c r="N18" i="4"/>
  <c r="F18" i="4"/>
  <c r="T18" i="4"/>
  <c r="Z8" i="4"/>
  <c r="R8" i="4"/>
  <c r="H8" i="4"/>
  <c r="P8" i="4"/>
  <c r="AB8" i="4"/>
  <c r="X24" i="4"/>
  <c r="H24" i="4"/>
  <c r="V24" i="4"/>
  <c r="N24" i="4"/>
  <c r="F24" i="4"/>
  <c r="T24" i="4"/>
  <c r="Z25" i="4"/>
  <c r="R25" i="4"/>
  <c r="J25" i="4"/>
  <c r="X25" i="4"/>
  <c r="H25" i="4"/>
  <c r="T25" i="4"/>
  <c r="J10" i="4"/>
  <c r="R10" i="4"/>
  <c r="Z10" i="4"/>
  <c r="L11" i="4"/>
  <c r="T11" i="4"/>
  <c r="J14" i="4"/>
  <c r="R14" i="4"/>
  <c r="Z14" i="4"/>
  <c r="L15" i="4"/>
  <c r="T15" i="4"/>
  <c r="L20" i="4"/>
  <c r="T20" i="4"/>
  <c r="J22" i="4"/>
  <c r="R22" i="4"/>
  <c r="Z22" i="4"/>
  <c r="L23" i="4"/>
  <c r="T23" i="4"/>
  <c r="AB23" i="4"/>
  <c r="L27" i="4"/>
  <c r="T27" i="4"/>
  <c r="AB27" i="4"/>
  <c r="L10" i="4"/>
  <c r="T10" i="4"/>
  <c r="L14" i="4"/>
  <c r="T14" i="4"/>
  <c r="L22" i="4"/>
  <c r="T22" i="4"/>
  <c r="F23" i="4"/>
  <c r="N23" i="4"/>
  <c r="L26" i="4"/>
  <c r="T26" i="4"/>
  <c r="F27" i="4"/>
  <c r="N27" i="4"/>
  <c r="L29" i="4"/>
  <c r="T29" i="4"/>
  <c r="V31" i="3"/>
  <c r="AD16" i="3"/>
  <c r="T31" i="3"/>
  <c r="AD17" i="3"/>
  <c r="AD17" i="2"/>
  <c r="AD21" i="2"/>
  <c r="AB23" i="2"/>
  <c r="AD19" i="2"/>
  <c r="AD28" i="2"/>
  <c r="AD16" i="2"/>
  <c r="AC9" i="2"/>
  <c r="AC6" i="2" s="1"/>
  <c r="AC8" i="2"/>
  <c r="AC7" i="2"/>
  <c r="F31" i="6" l="1"/>
  <c r="H31" i="4"/>
  <c r="AB31" i="4"/>
  <c r="H32" i="8"/>
  <c r="H33" i="8" s="1"/>
  <c r="J31" i="4"/>
  <c r="F32" i="8"/>
  <c r="F33" i="8" s="1"/>
  <c r="F34" i="8" s="1"/>
  <c r="R31" i="4"/>
  <c r="N31" i="4"/>
  <c r="X31" i="5"/>
  <c r="Z31" i="5"/>
  <c r="R31" i="2"/>
  <c r="Z31" i="2"/>
  <c r="P31" i="5"/>
  <c r="AD29" i="7"/>
  <c r="AD13" i="6"/>
  <c r="AD12" i="6"/>
  <c r="AD13" i="7"/>
  <c r="H31" i="7"/>
  <c r="AD20" i="6"/>
  <c r="AD15" i="4"/>
  <c r="AD25" i="4"/>
  <c r="AD13" i="3"/>
  <c r="AD10" i="4"/>
  <c r="AD22" i="4"/>
  <c r="V31" i="4"/>
  <c r="R31" i="3"/>
  <c r="AB31" i="3"/>
  <c r="AD9" i="6"/>
  <c r="AD9" i="7"/>
  <c r="X6" i="7"/>
  <c r="AD27" i="3"/>
  <c r="AD20" i="3"/>
  <c r="AD15" i="3"/>
  <c r="AD14" i="4"/>
  <c r="AD11" i="4"/>
  <c r="AD13" i="4"/>
  <c r="AD11" i="6"/>
  <c r="AD22" i="6"/>
  <c r="AD22" i="7"/>
  <c r="AD10" i="7"/>
  <c r="AD25" i="3"/>
  <c r="AD20" i="4"/>
  <c r="AD25" i="6"/>
  <c r="AD27" i="6"/>
  <c r="AD18" i="7"/>
  <c r="AD25" i="7"/>
  <c r="AD12" i="3"/>
  <c r="AD26" i="4"/>
  <c r="AD26" i="7"/>
  <c r="AD14" i="7"/>
  <c r="AD15" i="7"/>
  <c r="AD20" i="7"/>
  <c r="AD11" i="7"/>
  <c r="AD24" i="7"/>
  <c r="N6" i="7"/>
  <c r="AD27" i="7"/>
  <c r="AD12" i="7"/>
  <c r="F6" i="7"/>
  <c r="AD8" i="7"/>
  <c r="AD23" i="7"/>
  <c r="AD7" i="7"/>
  <c r="AD29" i="6"/>
  <c r="AD24" i="6"/>
  <c r="AD15" i="6"/>
  <c r="AD26" i="6"/>
  <c r="AD23" i="6"/>
  <c r="AD10" i="6"/>
  <c r="AD8" i="6"/>
  <c r="AD7" i="6"/>
  <c r="AD18" i="6"/>
  <c r="AD14" i="6"/>
  <c r="AD24" i="5"/>
  <c r="AD26" i="5"/>
  <c r="AD29" i="5"/>
  <c r="AD13" i="5"/>
  <c r="AD10" i="5"/>
  <c r="R31" i="5"/>
  <c r="AD9" i="5"/>
  <c r="V31" i="5"/>
  <c r="AD8" i="5"/>
  <c r="AD25" i="5"/>
  <c r="AD12" i="5"/>
  <c r="AD27" i="5"/>
  <c r="AD11" i="5"/>
  <c r="N31" i="5"/>
  <c r="AD23" i="5"/>
  <c r="J31" i="5"/>
  <c r="AD20" i="5"/>
  <c r="AD23" i="4"/>
  <c r="AD7" i="4"/>
  <c r="AD29" i="4"/>
  <c r="AD24" i="4"/>
  <c r="AD12" i="4"/>
  <c r="Z31" i="4"/>
  <c r="AD8" i="4"/>
  <c r="AD27" i="4"/>
  <c r="AD18" i="4"/>
  <c r="AD23" i="3"/>
  <c r="Z31" i="3"/>
  <c r="AD22" i="3"/>
  <c r="AD11" i="3"/>
  <c r="AD26" i="3"/>
  <c r="AD14" i="3"/>
  <c r="AD10" i="3"/>
  <c r="P31" i="3"/>
  <c r="N31" i="3"/>
  <c r="AD7" i="3"/>
  <c r="AD29" i="3"/>
  <c r="AD8" i="3"/>
  <c r="AD18" i="3"/>
  <c r="AD9" i="3"/>
  <c r="AD23" i="2"/>
  <c r="T32" i="8"/>
  <c r="T33" i="8" s="1"/>
  <c r="AB32" i="8"/>
  <c r="AB33" i="8" s="1"/>
  <c r="Z32" i="8"/>
  <c r="Z33" i="8" s="1"/>
  <c r="X32" i="8"/>
  <c r="X33" i="8" s="1"/>
  <c r="V32" i="8"/>
  <c r="V33" i="8" s="1"/>
  <c r="R32" i="8"/>
  <c r="R33" i="8" s="1"/>
  <c r="P32" i="8"/>
  <c r="P33" i="8" s="1"/>
  <c r="N32" i="8"/>
  <c r="L32" i="8"/>
  <c r="L33" i="8" s="1"/>
  <c r="J32" i="8"/>
  <c r="J33" i="8" s="1"/>
  <c r="AB31" i="7" l="1"/>
  <c r="N33" i="8"/>
  <c r="AD32" i="8"/>
  <c r="P31" i="4"/>
  <c r="T31" i="4"/>
  <c r="X31" i="4"/>
  <c r="X32" i="4" s="1"/>
  <c r="X33" i="4" s="1"/>
  <c r="V31" i="7"/>
  <c r="V32" i="7" s="1"/>
  <c r="V33" i="7" s="1"/>
  <c r="F31" i="4"/>
  <c r="T31" i="7"/>
  <c r="R31" i="7"/>
  <c r="L31" i="7"/>
  <c r="N31" i="7"/>
  <c r="Z31" i="7"/>
  <c r="L31" i="4"/>
  <c r="J31" i="7"/>
  <c r="P31" i="7"/>
  <c r="P32" i="7" s="1"/>
  <c r="P33" i="7" s="1"/>
  <c r="X31" i="7"/>
  <c r="P31" i="2"/>
  <c r="P32" i="2" s="1"/>
  <c r="P33" i="2" s="1"/>
  <c r="N31" i="2"/>
  <c r="N32" i="2" s="1"/>
  <c r="N33" i="2" s="1"/>
  <c r="P32" i="4"/>
  <c r="P33" i="4" s="1"/>
  <c r="L31" i="5"/>
  <c r="X31" i="2"/>
  <c r="X32" i="2" s="1"/>
  <c r="X33" i="2" s="1"/>
  <c r="F31" i="7"/>
  <c r="H32" i="2"/>
  <c r="Z32" i="2"/>
  <c r="Z33" i="2" s="1"/>
  <c r="L32" i="2"/>
  <c r="L33" i="2" s="1"/>
  <c r="T32" i="2"/>
  <c r="T33" i="2" s="1"/>
  <c r="AC8" i="8"/>
  <c r="R32" i="2"/>
  <c r="R33" i="2" s="1"/>
  <c r="V31" i="2"/>
  <c r="V32" i="2" s="1"/>
  <c r="V33" i="2" s="1"/>
  <c r="AD6" i="4"/>
  <c r="J32" i="6"/>
  <c r="J33" i="6" s="1"/>
  <c r="X32" i="5"/>
  <c r="X33" i="5" s="1"/>
  <c r="AD6" i="7"/>
  <c r="N32" i="4"/>
  <c r="N33" i="4" s="1"/>
  <c r="V32" i="4"/>
  <c r="V33" i="4" s="1"/>
  <c r="X32" i="6"/>
  <c r="X33" i="6" s="1"/>
  <c r="AD6" i="6"/>
  <c r="V32" i="6"/>
  <c r="V33" i="6" s="1"/>
  <c r="L32" i="6"/>
  <c r="L33" i="6" s="1"/>
  <c r="AD31" i="6"/>
  <c r="B6" i="16" s="1"/>
  <c r="C6" i="16" s="1"/>
  <c r="D6" i="16" s="1"/>
  <c r="AD6" i="5"/>
  <c r="AB32" i="5"/>
  <c r="AB33" i="5" s="1"/>
  <c r="P32" i="5"/>
  <c r="P33" i="5" s="1"/>
  <c r="R32" i="5"/>
  <c r="R33" i="5" s="1"/>
  <c r="V32" i="5"/>
  <c r="V33" i="5" s="1"/>
  <c r="J32" i="5"/>
  <c r="J33" i="5" s="1"/>
  <c r="H32" i="5"/>
  <c r="H33" i="5" s="1"/>
  <c r="Z32" i="5"/>
  <c r="Z33" i="5" s="1"/>
  <c r="N32" i="5"/>
  <c r="N33" i="5" s="1"/>
  <c r="Z32" i="4"/>
  <c r="Z33" i="4" s="1"/>
  <c r="R32" i="4"/>
  <c r="R33" i="4" s="1"/>
  <c r="AB32" i="4"/>
  <c r="AB33" i="4" s="1"/>
  <c r="AD6" i="3"/>
  <c r="L32" i="3"/>
  <c r="AB9" i="2"/>
  <c r="AB11" i="2"/>
  <c r="AB15" i="2"/>
  <c r="AB24" i="2"/>
  <c r="AB27" i="2"/>
  <c r="AB12" i="2"/>
  <c r="AB18" i="2"/>
  <c r="AB29" i="2"/>
  <c r="AB13" i="2"/>
  <c r="AB20" i="2"/>
  <c r="AB25" i="2"/>
  <c r="AB10" i="2"/>
  <c r="AB14" i="2"/>
  <c r="AB22" i="2"/>
  <c r="AB26" i="2"/>
  <c r="AD31" i="4" l="1"/>
  <c r="B4" i="16" s="1"/>
  <c r="C4" i="16" s="1"/>
  <c r="D4" i="16" s="1"/>
  <c r="J32" i="2"/>
  <c r="J33" i="2" s="1"/>
  <c r="Z32" i="7"/>
  <c r="Z33" i="7" s="1"/>
  <c r="J32" i="7"/>
  <c r="J33" i="7" s="1"/>
  <c r="X32" i="3"/>
  <c r="X33" i="3" s="1"/>
  <c r="T32" i="4"/>
  <c r="T33" i="4" s="1"/>
  <c r="H32" i="4"/>
  <c r="H33" i="4" s="1"/>
  <c r="L32" i="7"/>
  <c r="L33" i="7" s="1"/>
  <c r="N32" i="7"/>
  <c r="N33" i="7" s="1"/>
  <c r="AB32" i="3"/>
  <c r="AB33" i="3" s="1"/>
  <c r="P32" i="6"/>
  <c r="P33" i="6" s="1"/>
  <c r="H32" i="3"/>
  <c r="H33" i="3" s="1"/>
  <c r="H32" i="7"/>
  <c r="H33" i="7" s="1"/>
  <c r="J32" i="4"/>
  <c r="J33" i="4" s="1"/>
  <c r="R32" i="7"/>
  <c r="R33" i="7" s="1"/>
  <c r="N32" i="6"/>
  <c r="N33" i="6" s="1"/>
  <c r="J32" i="3"/>
  <c r="J33" i="3" s="1"/>
  <c r="Z32" i="6"/>
  <c r="Z33" i="6" s="1"/>
  <c r="AB32" i="6"/>
  <c r="AB33" i="6" s="1"/>
  <c r="X32" i="7"/>
  <c r="X33" i="7" s="1"/>
  <c r="N32" i="3"/>
  <c r="N33" i="3" s="1"/>
  <c r="R32" i="3"/>
  <c r="R33" i="3" s="1"/>
  <c r="H32" i="6"/>
  <c r="H33" i="6" s="1"/>
  <c r="T32" i="6"/>
  <c r="T33" i="6" s="1"/>
  <c r="AB32" i="7"/>
  <c r="AB33" i="7" s="1"/>
  <c r="T32" i="3"/>
  <c r="T33" i="3" s="1"/>
  <c r="L32" i="4"/>
  <c r="L33" i="4" s="1"/>
  <c r="L32" i="5"/>
  <c r="L33" i="5" s="1"/>
  <c r="R32" i="6"/>
  <c r="R33" i="6" s="1"/>
  <c r="AD10" i="8"/>
  <c r="AD9" i="8"/>
  <c r="L33" i="3"/>
  <c r="T32" i="7"/>
  <c r="T33" i="7" s="1"/>
  <c r="F32" i="7"/>
  <c r="F33" i="7" s="1"/>
  <c r="AD31" i="7"/>
  <c r="B7" i="16" s="1"/>
  <c r="C7" i="16" s="1"/>
  <c r="D7" i="16" s="1"/>
  <c r="F32" i="6"/>
  <c r="T32" i="5"/>
  <c r="T33" i="5" s="1"/>
  <c r="F32" i="5"/>
  <c r="AD31" i="5"/>
  <c r="B5" i="16" s="1"/>
  <c r="C5" i="16" s="1"/>
  <c r="D5" i="16" s="1"/>
  <c r="F32" i="4"/>
  <c r="V32" i="3"/>
  <c r="Z32" i="3"/>
  <c r="P32" i="3"/>
  <c r="F32" i="3"/>
  <c r="AD31" i="3"/>
  <c r="B3" i="16" s="1"/>
  <c r="C3" i="16" s="1"/>
  <c r="D3" i="16" s="1"/>
  <c r="AD10" i="2"/>
  <c r="AD15" i="2"/>
  <c r="AD29" i="2"/>
  <c r="AD11" i="2"/>
  <c r="AD12" i="2"/>
  <c r="AD27" i="2"/>
  <c r="AD24" i="2"/>
  <c r="AD25" i="2"/>
  <c r="AD20" i="2"/>
  <c r="AD7" i="2"/>
  <c r="AD9" i="2"/>
  <c r="AD26" i="2"/>
  <c r="AD22" i="2"/>
  <c r="AD14" i="2"/>
  <c r="AD8" i="2"/>
  <c r="AD13" i="2"/>
  <c r="AD18" i="2"/>
  <c r="AD6" i="2" l="1"/>
  <c r="AB31" i="2"/>
  <c r="AB32" i="2" s="1"/>
  <c r="AB33" i="2" s="1"/>
  <c r="AD32" i="6"/>
  <c r="AD32" i="4"/>
  <c r="F33" i="4"/>
  <c r="AD33" i="4" s="1"/>
  <c r="AD8" i="8"/>
  <c r="Z33" i="3"/>
  <c r="V33" i="3"/>
  <c r="P33" i="3"/>
  <c r="AD32" i="7"/>
  <c r="AD33" i="7"/>
  <c r="F33" i="6"/>
  <c r="AD33" i="6" s="1"/>
  <c r="AD32" i="5"/>
  <c r="F33" i="5"/>
  <c r="AD33" i="5" s="1"/>
  <c r="AD32" i="3"/>
  <c r="F33" i="3"/>
  <c r="AD31" i="2" l="1"/>
  <c r="B2" i="16" s="1"/>
  <c r="B11" i="16" s="1"/>
  <c r="F32" i="2"/>
  <c r="AD7" i="8"/>
  <c r="AD33" i="3"/>
  <c r="C2" i="16" l="1"/>
  <c r="F33" i="2"/>
  <c r="H33" i="2"/>
  <c r="AD32" i="2"/>
  <c r="D2" i="16" l="1"/>
  <c r="D11" i="16" s="1"/>
  <c r="C11" i="16"/>
  <c r="AD33" i="8"/>
  <c r="AD33" i="2"/>
  <c r="H34" i="8" l="1"/>
  <c r="J34" i="8" l="1"/>
  <c r="L34" i="8" l="1"/>
  <c r="N34" i="8"/>
  <c r="P34" i="8" l="1"/>
  <c r="R34" i="8"/>
  <c r="T34" i="8" l="1"/>
  <c r="V34" i="8" l="1"/>
  <c r="X34" i="8" l="1"/>
  <c r="Z34" i="8" l="1"/>
  <c r="AD28" i="8"/>
  <c r="AD15" i="8"/>
  <c r="AD21" i="8"/>
  <c r="AD19" i="8"/>
  <c r="AD30" i="8"/>
  <c r="AD25" i="8"/>
  <c r="AD18" i="8"/>
  <c r="AD14" i="8"/>
  <c r="AD26" i="8"/>
  <c r="AD13" i="8"/>
  <c r="AD23" i="8"/>
  <c r="AD17" i="8"/>
  <c r="AD29" i="8"/>
  <c r="AD12" i="8"/>
  <c r="AD22" i="8"/>
  <c r="AD16" i="8"/>
  <c r="AD24" i="8"/>
  <c r="AD20" i="8"/>
  <c r="AD27" i="8"/>
  <c r="AD11" i="8"/>
  <c r="AB34" i="8"/>
  <c r="AD3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 Ожгинсоке
скв 402 Капканское</t>
        </r>
      </text>
    </comment>
    <comment ref="M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99, 89 Ожгинсоке
скв 403 Капканское</t>
        </r>
      </text>
    </comment>
    <comment ref="S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 Ожгинское
скв 402 Капканское</t>
        </r>
      </text>
    </comment>
    <comment ref="Y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99, 89 Ожгинское
скв 403 Капканское</t>
        </r>
      </text>
    </comment>
    <comment ref="I1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33</t>
        </r>
      </text>
    </comment>
    <comment ref="M1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406БС</t>
        </r>
      </text>
    </comment>
    <comment ref="G1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 Ожгинское
скв 402, 403 Капканское</t>
        </r>
      </text>
    </comment>
    <comment ref="M16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89, 99, 74 - Ожгинское
</t>
        </r>
      </text>
    </comment>
    <comment ref="O16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402, 403 Капканское</t>
        </r>
      </text>
    </comment>
    <comment ref="S16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 Ожгинское
скв 402, 403 Капканское
</t>
        </r>
      </text>
    </comment>
    <comment ref="Y16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89, 99, 74 Ожгинское</t>
        </r>
      </text>
    </comment>
    <comment ref="AA16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402, 403 Капканское</t>
        </r>
      </text>
    </comment>
    <comment ref="E25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166БС Камеснкое</t>
        </r>
      </text>
    </comment>
    <comment ref="G25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112ГС, 83 Ожгинское
скв 115БС, 405ГС - Каменское</t>
        </r>
      </text>
    </comment>
    <comment ref="I25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 Дубовогорское
скв 33 - Каменское</t>
        </r>
      </text>
    </comment>
    <comment ref="K25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104, 90 Ожгинское</t>
        </r>
      </text>
    </comment>
    <comment ref="M25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157БС, 406БС - Каменское</t>
        </r>
      </text>
    </comment>
    <comment ref="O25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73 -  Ожгинское
скв 5БС - Дубовогорское
</t>
        </r>
      </text>
    </comment>
    <comment ref="S25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112, 83 Ожгинское
406БС, 33 - Каменское</t>
        </r>
      </text>
    </comment>
    <comment ref="U25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1 - Дубовогорское
скв 53 ГУщинское</t>
        </r>
      </text>
    </comment>
    <comment ref="W25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90, 104 Ожгинское</t>
        </r>
      </text>
    </comment>
    <comment ref="Y25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405ГС, 115БС - Каменское</t>
        </r>
      </text>
    </comment>
    <comment ref="AA25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73- Ожгинское
скв 503ГС - Дубовогорское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G6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 пласт Бб
скв 102 пласт В3
</t>
        </r>
      </text>
    </comment>
    <comment ref="M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99 - пласт Бш
скв 89 - пласта В3В4
</t>
        </r>
      </text>
    </comment>
    <comment ref="S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78 - пласт Бб
скв 102 - пласт В3</t>
        </r>
      </text>
    </comment>
    <comment ref="Y6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99 - пласт Бш
скв 89- пласта В3В4</t>
        </r>
      </text>
    </comment>
    <comment ref="G15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</t>
        </r>
      </text>
    </comment>
    <comment ref="M15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89, 99, 74</t>
        </r>
      </text>
    </comment>
    <comment ref="S15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</t>
        </r>
      </text>
    </comment>
    <comment ref="Y15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89, 99,74</t>
        </r>
      </text>
    </comment>
    <comment ref="G24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скв112ГС - после ГРП (обор СКЖ), скв 83 пл БШ высокий ГФ</t>
        </r>
      </text>
    </comment>
    <comment ref="K24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104, 90 пласт Бш высокий ГФ</t>
        </r>
      </text>
    </comment>
    <comment ref="O24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 скв 73 - дебитные скв</t>
        </r>
      </text>
    </comment>
    <comment ref="S24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112ГС, скв 83 по Бш высокий ГФ</t>
        </r>
      </text>
    </comment>
    <comment ref="W24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90, 104 пласт Бш высокий ГФ</t>
        </r>
      </text>
    </comment>
    <comment ref="AA24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 73 - дебитные скв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I2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! Дубовогорское - СКЖ не корр замер</t>
        </r>
      </text>
    </comment>
    <comment ref="O24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5БС Дубовогорское - контрольный замер</t>
        </r>
      </text>
    </comment>
    <comment ref="U24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 Дубовогорское - СКЖ не корр замер</t>
        </r>
      </text>
    </comment>
    <comment ref="AA24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503ГС - контрольный замер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G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 Капканское</t>
        </r>
      </text>
    </comment>
    <comment ref="M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403 Капканское</t>
        </r>
      </text>
    </comment>
    <comment ref="S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 Капканское</t>
        </r>
      </text>
    </comment>
    <comment ref="Y6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403 Капканское</t>
        </r>
      </text>
    </comment>
    <comment ref="G15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402, 403 Капканское</t>
        </r>
      </text>
    </comment>
    <comment ref="O15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402, 403 Капканское</t>
        </r>
      </text>
    </comment>
    <comment ref="S15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402, 403 Капканское</t>
        </r>
      </text>
    </comment>
    <comment ref="AA15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402, 403 Капканское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I1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33 - ввод из ликвидации</t>
        </r>
      </text>
    </comment>
    <comment ref="M12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406БС - бурение ЗБС</t>
        </r>
      </text>
    </comment>
    <comment ref="G24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115БС, 405ГС Каменское - контрольный замер</t>
        </r>
      </text>
    </comment>
    <comment ref="I24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33 Каменскеое - ввод из ликвидации</t>
        </r>
      </text>
    </comment>
    <comment ref="M24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157БС Каменское - контрольный замер
скв406БС - замер после ЗБС</t>
        </r>
      </text>
    </comment>
    <comment ref="S24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33, 406БС - контрольный замер</t>
        </r>
      </text>
    </comment>
    <comment ref="Y24" authorId="0" shapeId="0" xr:uid="{00000000-0006-0000-0600-000007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405ГС, 115БС - контрольный замер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U2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53 Гущинское - ГТМ приобщение пл Бб</t>
        </r>
      </text>
    </comment>
  </commentList>
</comments>
</file>

<file path=xl/sharedStrings.xml><?xml version="1.0" encoding="utf-8"?>
<sst xmlns="http://schemas.openxmlformats.org/spreadsheetml/2006/main" count="1043" uniqueCount="125">
  <si>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</si>
  <si>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</si>
  <si>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</si>
  <si>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</si>
  <si>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</si>
  <si>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</si>
  <si>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</si>
  <si>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</si>
  <si>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</si>
  <si>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</si>
  <si>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</si>
  <si>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</si>
  <si>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</si>
  <si>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</t>
  </si>
  <si>
    <t>руб</t>
  </si>
  <si>
    <t>Стоимость за единицу (без НДС), руб</t>
  </si>
  <si>
    <t>ИТОГО по Ожгинскому месторождению</t>
  </si>
  <si>
    <t>ИТОГО с учетом НДС</t>
  </si>
  <si>
    <t>ИТОГО по Алтыновскому месторождению</t>
  </si>
  <si>
    <t>ИТОГО по Дубовогорскому месторождению</t>
  </si>
  <si>
    <t>ИТОГО по Каменскому месторождению</t>
  </si>
  <si>
    <t>ИТОГО по Капканскому месторождению</t>
  </si>
  <si>
    <t>ИТОГО по Ескинскому месторождению</t>
  </si>
  <si>
    <t>ед.измер</t>
  </si>
  <si>
    <t>кол-во</t>
  </si>
  <si>
    <t>Сутки</t>
  </si>
  <si>
    <t>Шт.</t>
  </si>
  <si>
    <t>Исслед.</t>
  </si>
  <si>
    <t>Замер Рпл., Рзаб. + уровень в затрубном пространстве</t>
  </si>
  <si>
    <t>Гидропрослушивание</t>
  </si>
  <si>
    <t>Отбор глубинных проб прибором (без анализа)</t>
  </si>
  <si>
    <t>опер.</t>
  </si>
  <si>
    <t>Отбор открытых гл.проб</t>
  </si>
  <si>
    <t>Отбор открытых гл.проб (КВЧ-нагн)</t>
  </si>
  <si>
    <t>Замер приемистости</t>
  </si>
  <si>
    <t>Замер Рбуф на нагнетательных скважинах</t>
  </si>
  <si>
    <t>Термометрия</t>
  </si>
  <si>
    <t>Замер Ндин(Нст) водозаборных скв</t>
  </si>
  <si>
    <t>Анализ добычи</t>
  </si>
  <si>
    <t>Карта пластового давления</t>
  </si>
  <si>
    <t>Определение Ндин путем отжима</t>
  </si>
  <si>
    <t>Устьевой отбор проб нефти на определение газосодержания</t>
  </si>
  <si>
    <t>Отбор устьевых проб нефти</t>
  </si>
  <si>
    <t>Отбор проб газа на содержание сероводорода</t>
  </si>
  <si>
    <t>Интерпретация Рпл., Рзаб.</t>
  </si>
  <si>
    <t>Отбор проб газа и газового конденсата для определения компонентного состава</t>
  </si>
  <si>
    <t>Динамографирование</t>
  </si>
  <si>
    <r>
      <rPr>
        <i/>
        <sz val="12"/>
        <rFont val="Arial Narrow"/>
        <family val="2"/>
        <charset val="204"/>
      </rPr>
      <t>первые сутки</t>
    </r>
  </si>
  <si>
    <r>
      <rPr>
        <i/>
        <sz val="12"/>
        <rFont val="Arial Narrow"/>
        <family val="2"/>
        <charset val="204"/>
      </rPr>
      <t>доп. сутки</t>
    </r>
  </si>
  <si>
    <t>КПД</t>
  </si>
  <si>
    <t>Замер и интерпретация скорости звука</t>
  </si>
  <si>
    <t>Замер дебита (АСМА) с учетом интерпретации</t>
  </si>
  <si>
    <t>кроме того НДС</t>
  </si>
  <si>
    <t xml:space="preserve">      Транспорт</t>
  </si>
  <si>
    <t>Итого</t>
  </si>
  <si>
    <t>Норма</t>
  </si>
  <si>
    <t>Тариф</t>
  </si>
  <si>
    <t>Ст-сть</t>
  </si>
  <si>
    <t>руб. без НДС</t>
  </si>
  <si>
    <t>Виды исследований</t>
  </si>
  <si>
    <t>времени</t>
  </si>
  <si>
    <t>руб.</t>
  </si>
  <si>
    <t>с перезд.</t>
  </si>
  <si>
    <t>час.</t>
  </si>
  <si>
    <t>Первые сутки</t>
  </si>
  <si>
    <t>Доп. сутки</t>
  </si>
  <si>
    <t>Интерпретация</t>
  </si>
  <si>
    <t>Замер дебита АСМА с учетом интерпретации</t>
  </si>
  <si>
    <t>Отбор открытых глубинных проб</t>
  </si>
  <si>
    <t>Отбор открытых глубинных проб (КВЧ-нагн.)</t>
  </si>
  <si>
    <t>Наименование этапов работ</t>
  </si>
  <si>
    <t>Производственная программа по выполнению гидродинамических и технологических исследований скважин на Алтыновском  месторождении АО "УНС"</t>
  </si>
  <si>
    <t>Производственная программа по выполнению гидродинамических и технологических исследований скважин на Ожгинском  месторождении АО "УНС"</t>
  </si>
  <si>
    <t>ИТОГО по АО "УНС"</t>
  </si>
  <si>
    <t>ИТОГО по Гущинскому месторождению</t>
  </si>
  <si>
    <t>ИТОГО по Красильниковскому ЛУ</t>
  </si>
  <si>
    <t>Зарплата</t>
  </si>
  <si>
    <t>Амортизация</t>
  </si>
  <si>
    <t>Материалы</t>
  </si>
  <si>
    <t>Цеховые</t>
  </si>
  <si>
    <t>Общехоз. расходы</t>
  </si>
  <si>
    <t>С/ст-сть</t>
  </si>
  <si>
    <t>Рентабельность</t>
  </si>
  <si>
    <t>%</t>
  </si>
  <si>
    <t>Стоимость ( без НДС)</t>
  </si>
  <si>
    <t>Ожгинское</t>
  </si>
  <si>
    <t>Дубовогорское</t>
  </si>
  <si>
    <t>Капканское</t>
  </si>
  <si>
    <t>Каменское</t>
  </si>
  <si>
    <t>Ескинское</t>
  </si>
  <si>
    <t>Гущинское</t>
  </si>
  <si>
    <t>Красильниковский</t>
  </si>
  <si>
    <t>Алтыновское</t>
  </si>
  <si>
    <t>Производственная программа по выполнению гидродинамических и технологических исследований скважин на Дубовогорском  месторождении АО "УНС"</t>
  </si>
  <si>
    <t>Производственная программа по выполнению гидродинамических и технологических исследований скважин на Капканском  месторождении АО "УНС"</t>
  </si>
  <si>
    <t>Производственная программа по выполнению гидродинамических и технологических исследований скважин на Каменском  месторождении АО "УНС"</t>
  </si>
  <si>
    <t>Производственная программа по выполнению гидродинамических и технологических исследований скважин на Ескинском  месторождении АО "УНС"</t>
  </si>
  <si>
    <t>Производственная программа по выполнению гидродинамических и технологических исследований скважин на Гущинском  месторождении АО "УНС"</t>
  </si>
  <si>
    <t>Производственная программа по выполнению гидродинамических и технологических исследований скважин на Красильниковском ЛУ  АО "УНС"</t>
  </si>
  <si>
    <t>Директор                                                                                                                         А.Д. Чухустов</t>
  </si>
  <si>
    <t xml:space="preserve">РАСЧЕТ СТОИМОСТИ гидродинамических исследований для АО "УНС" на 2025 год </t>
  </si>
  <si>
    <t>Производственная программа по выполнению гидродинамических и технологических исследований скважин на месторождениях АО "УНС" в 2025 году</t>
  </si>
  <si>
    <t>Водораздельное</t>
  </si>
  <si>
    <t>Замер дебита на скв 1Дубовогорское (по СКЖ дебит не корректен) 2 замера;  скв 5БС и 503ГС  замер дебита на  АГЗУ (АСМА для контрольного замера) - 2 замера</t>
  </si>
  <si>
    <t>Контрольный замер приемистости накладным прибором (панаметриком) - скв 402, 403 Капканское по 1 замеру в кв.</t>
  </si>
  <si>
    <t>скв 402, 403 Капканского м-я, запись КПД для построения карт изобар 1 раз в кв (продолжительность до 3х суток, влияние на работу добывающих скв за данный интервал минимальное)</t>
  </si>
  <si>
    <t>скв 33 Каменское  - ввод из ликвидации, отбор пробы при испытании; скв 406БС Каменское - бурение БС, отбор пробы при испытании</t>
  </si>
  <si>
    <t xml:space="preserve">Замер дебита установкой АСМА убрал - низкодебитный фонд </t>
  </si>
  <si>
    <t>Замер дебита на скв 53 Гущинское - ГТМ приобщение пласта Бб</t>
  </si>
  <si>
    <t>скв 78, 102, 99, 89,  Ожгинское м-я, запись КПД для построения карт изобар 2 замера в кв (продолжительность до 3х суток, влияние на работу добывающих скв за данный интервал минимальное)</t>
  </si>
  <si>
    <t>Контрольный замер приемистости накладным прибором (панаметриком) - скв 78, 102, 99, 74, 89  Ожгинское по 2 замера в 1 кв.; 3 замера  во 2кв; 2 замера в 3 кв; 3 замера в 4кв</t>
  </si>
  <si>
    <t>Замер дебита по скв 112ГС после ГРП; скв 83, 90, 104 - приобщены пласты Бш с высоким ГФ; скв 73, 107БС - контрольные замеры дебитных скважин. По 2 замера в 2мес.</t>
  </si>
  <si>
    <t>Примечание</t>
  </si>
  <si>
    <t>скв 33 Каменское  - ввод из ликвидации, отбор пробы при испытании; скв 406БС Каменское - бурение БС, отбор пробы при испытании. Всего 2 отбора.</t>
  </si>
  <si>
    <r>
      <rPr>
        <b/>
        <u/>
        <sz val="16"/>
        <color theme="1"/>
        <rFont val="Arial Narrow"/>
        <family val="2"/>
        <charset val="204"/>
      </rPr>
      <t xml:space="preserve">Дубовогорское м-е </t>
    </r>
    <r>
      <rPr>
        <sz val="16"/>
        <color theme="1"/>
        <rFont val="Arial Narrow"/>
        <family val="2"/>
        <charset val="204"/>
      </rPr>
      <t xml:space="preserve">- Замер дебита на скв 1 (по СКЖ дебит не корректен) 2 замера;  скв 5БС и 503ГС  контрольный замер дебита - 2 замера. Всего 4 замера                                </t>
    </r>
    <r>
      <rPr>
        <b/>
        <sz val="16"/>
        <color theme="1"/>
        <rFont val="Arial Narrow"/>
        <family val="2"/>
        <charset val="204"/>
      </rPr>
      <t xml:space="preserve">  скв.1</t>
    </r>
    <r>
      <rPr>
        <sz val="16"/>
        <color theme="1"/>
        <rFont val="Arial Narrow"/>
        <family val="2"/>
        <charset val="204"/>
      </rPr>
      <t xml:space="preserve"> - замерное устройство СКЖ, ввиду малого количества газа, замеры проходят некорректные, ранее ЗУ не было.                                                     </t>
    </r>
    <r>
      <rPr>
        <b/>
        <sz val="16"/>
        <color theme="1"/>
        <rFont val="Arial Narrow"/>
        <family val="2"/>
        <charset val="204"/>
      </rPr>
      <t>скв.5, скв.503</t>
    </r>
    <r>
      <rPr>
        <sz val="16"/>
        <color theme="1"/>
        <rFont val="Arial Narrow"/>
        <family val="2"/>
        <charset val="204"/>
      </rPr>
      <t xml:space="preserve"> - замер осуществляется на АГЗУ ОЗНА-Массомер. </t>
    </r>
  </si>
  <si>
    <r>
      <rPr>
        <b/>
        <sz val="16"/>
        <color theme="1"/>
        <rFont val="Arial Narrow"/>
        <family val="2"/>
        <charset val="204"/>
      </rPr>
      <t>Гущинское м-е</t>
    </r>
    <r>
      <rPr>
        <sz val="16"/>
        <color theme="1"/>
        <rFont val="Arial Narrow"/>
        <family val="2"/>
        <charset val="204"/>
      </rPr>
      <t xml:space="preserve"> - замер дебита на скв 53 Гущинское - ГТМ приобщение пласта Бб. Всего 1 замер.                     Замер осуществляется на СКЖ. </t>
    </r>
  </si>
  <si>
    <r>
      <rPr>
        <b/>
        <u/>
        <sz val="16"/>
        <color theme="1"/>
        <rFont val="Arial Narrow"/>
        <family val="2"/>
        <charset val="204"/>
      </rPr>
      <t>Капканское м-е</t>
    </r>
    <r>
      <rPr>
        <sz val="16"/>
        <color theme="1"/>
        <rFont val="Arial Narrow"/>
        <family val="2"/>
        <charset val="204"/>
      </rPr>
      <t xml:space="preserve">                                                         Замеряемость фонда 100% на АГЗУ ОЗНА-Массомер</t>
    </r>
  </si>
  <si>
    <r>
      <rPr>
        <b/>
        <u/>
        <sz val="16"/>
        <color theme="1"/>
        <rFont val="Arial Narrow"/>
        <family val="2"/>
        <charset val="204"/>
      </rPr>
      <t>Ожгинское скв 78, 102, 99, 89</t>
    </r>
    <r>
      <rPr>
        <sz val="16"/>
        <color theme="1"/>
        <rFont val="Arial Narrow"/>
        <family val="2"/>
        <charset val="204"/>
      </rPr>
      <t xml:space="preserve">  запись КПД для построения карт изобар с периодичностью 1 раз в полугодие  (продолжительность до 3х суток, влияние на работу добывающих скв за данный интервал минимальное), всего 8 замеров.</t>
    </r>
  </si>
  <si>
    <r>
      <rPr>
        <b/>
        <u/>
        <sz val="16"/>
        <color theme="1"/>
        <rFont val="Arial Narrow"/>
        <family val="2"/>
        <charset val="204"/>
      </rPr>
      <t>Капканское скв 402, 403</t>
    </r>
    <r>
      <rPr>
        <sz val="16"/>
        <color theme="1"/>
        <rFont val="Arial Narrow"/>
        <family val="2"/>
        <charset val="204"/>
      </rPr>
      <t xml:space="preserve"> запись КПД для построения карт изобар с периодичностью 1 раз в полугодие (продолжительность до 3х суток, влияние на работу добывающих скв за данный интервал минимальное), всего 4 замера.</t>
    </r>
  </si>
  <si>
    <r>
      <rPr>
        <b/>
        <u/>
        <sz val="16"/>
        <color theme="1"/>
        <rFont val="Arial Narrow"/>
        <family val="2"/>
        <charset val="204"/>
      </rPr>
      <t>Ожгинское м-е</t>
    </r>
    <r>
      <rPr>
        <sz val="16"/>
        <color theme="1"/>
        <rFont val="Arial Narrow"/>
        <family val="2"/>
        <charset val="204"/>
      </rPr>
      <t xml:space="preserve"> - контрольный замер приемистости накладным прибором (панаметриком) - скв 78, 102, 99, 74, 89 по 1 замеру в полугодие. Всего 10 замеров</t>
    </r>
  </si>
  <si>
    <r>
      <rPr>
        <b/>
        <u/>
        <sz val="16"/>
        <color theme="1"/>
        <rFont val="Arial Narrow"/>
        <family val="2"/>
        <charset val="204"/>
      </rPr>
      <t xml:space="preserve">Капканское м-е </t>
    </r>
    <r>
      <rPr>
        <sz val="16"/>
        <color theme="1"/>
        <rFont val="Arial Narrow"/>
        <family val="2"/>
        <charset val="204"/>
      </rPr>
      <t>- контрольный замер приемистости накладным прибором (панаметриком) - скв 402, 403 Капканское по 1 замеру в квартал. Всего 8 замеров.</t>
    </r>
  </si>
  <si>
    <t>Замер дебита на скв.166БС - январь 1 замер, скв 405ГС, 115БС Каменское - февраль 2 замера, скв 33 ввод из ликвидации - март 1 замер;  157БС Каменское - 1 замер в мае, скв 406БС - ввод полсе ЗБС - 1 замер в мае; скв 33, 406 Каменское - 2 замера в 3 кв; скв 405ГС, 115БС Каменское- 2 замера в 4 кв. Контрольные замеры дебитных скважин и скважин вводимых из ликвидации и бурения БС.</t>
  </si>
  <si>
    <r>
      <rPr>
        <b/>
        <u/>
        <sz val="16"/>
        <color theme="1"/>
        <rFont val="Arial Narrow"/>
        <family val="2"/>
        <charset val="204"/>
      </rPr>
      <t xml:space="preserve">Каменское м-е </t>
    </r>
    <r>
      <rPr>
        <sz val="16"/>
        <color theme="1"/>
        <rFont val="Arial Narrow"/>
        <family val="2"/>
        <charset val="204"/>
      </rPr>
      <t xml:space="preserve">- скв.166БС - январь 1 замер, замер дебита на скв 405ГС, 115БС - февраль 2 замера, скв 33 ввод из ликвидации - март 1 замер;  157БС - 1 замер в мае, скв 406БС - ввод после ЗБС - 1 замер в мае; скв 33, 406 Каменское - 2 замера в 3 кв; скв 405ГС, 115БС Каменское- 2 замера в 4 кв. Контрольные замеры дебитных скважин и скважин вводимых из ликвидации и бурения БС. Всего 9 замеров.              </t>
    </r>
    <r>
      <rPr>
        <b/>
        <sz val="16"/>
        <color theme="1"/>
        <rFont val="Arial Narrow"/>
        <family val="2"/>
        <charset val="204"/>
      </rPr>
      <t>скв.115,405,402,403</t>
    </r>
    <r>
      <rPr>
        <sz val="16"/>
        <color theme="1"/>
        <rFont val="Arial Narrow"/>
        <family val="2"/>
        <charset val="204"/>
      </rPr>
      <t xml:space="preserve"> замеряеются на АГЗУ МЕРА. </t>
    </r>
    <r>
      <rPr>
        <b/>
        <sz val="16"/>
        <color theme="1"/>
        <rFont val="Arial Narrow"/>
        <family val="2"/>
        <charset val="204"/>
      </rPr>
      <t>скв.157,34</t>
    </r>
    <r>
      <rPr>
        <sz val="16"/>
        <color theme="1"/>
        <rFont val="Arial Narrow"/>
        <family val="2"/>
        <charset val="204"/>
      </rPr>
      <t xml:space="preserve"> замеряются на СКЖ. Вводимые из ЗБС </t>
    </r>
    <r>
      <rPr>
        <b/>
        <sz val="16"/>
        <color theme="1"/>
        <rFont val="Arial Narrow"/>
        <family val="2"/>
        <charset val="204"/>
      </rPr>
      <t>скв.406</t>
    </r>
    <r>
      <rPr>
        <sz val="16"/>
        <color theme="1"/>
        <rFont val="Arial Narrow"/>
        <family val="2"/>
        <charset val="204"/>
      </rPr>
      <t xml:space="preserve"> и разликвидации </t>
    </r>
    <r>
      <rPr>
        <b/>
        <sz val="16"/>
        <color theme="1"/>
        <rFont val="Arial Narrow"/>
        <family val="2"/>
        <charset val="204"/>
      </rPr>
      <t>скв.33</t>
    </r>
    <r>
      <rPr>
        <sz val="16"/>
        <color theme="1"/>
        <rFont val="Arial Narrow"/>
        <family val="2"/>
        <charset val="204"/>
      </rPr>
      <t xml:space="preserve"> будут замеряться на СКЖ.                                 замер на АСМА необходим в период наладки и вывода скважин на режим, также для проверки корректности показаний СКЖ </t>
    </r>
  </si>
  <si>
    <r>
      <rPr>
        <b/>
        <u/>
        <sz val="16"/>
        <color theme="1"/>
        <rFont val="Arial Narrow"/>
        <family val="2"/>
        <charset val="204"/>
      </rPr>
      <t xml:space="preserve">Ожгинское м-е </t>
    </r>
    <r>
      <rPr>
        <sz val="16"/>
        <color theme="1"/>
        <rFont val="Arial Narrow"/>
        <family val="2"/>
        <charset val="204"/>
      </rPr>
      <t xml:space="preserve">- замер дебита по скв 112ГС после ГРП; скв 83, 90, 104 - приобщены пласты Бш с высоким ГФ; скв 73 контрольные замеры дебитных скважин. По 2 замера в 2мес. Всего 12 замеров.                                                   </t>
    </r>
    <r>
      <rPr>
        <b/>
        <sz val="16"/>
        <color theme="1"/>
        <rFont val="Arial Narrow"/>
        <family val="2"/>
        <charset val="204"/>
      </rPr>
      <t xml:space="preserve"> Скв.112ГС</t>
    </r>
    <r>
      <rPr>
        <sz val="16"/>
        <color theme="1"/>
        <rFont val="Arial Narrow"/>
        <family val="2"/>
        <charset val="204"/>
      </rPr>
      <t xml:space="preserve"> - замерное устройство СКЖ, при наличии большого ГФ возможны значительные погрешности.                                      </t>
    </r>
    <r>
      <rPr>
        <b/>
        <sz val="16"/>
        <color theme="1"/>
        <rFont val="Arial Narrow"/>
        <family val="2"/>
        <charset val="204"/>
      </rPr>
      <t>скв.104</t>
    </r>
    <r>
      <rPr>
        <sz val="16"/>
        <color theme="1"/>
        <rFont val="Arial Narrow"/>
        <family val="2"/>
        <charset val="204"/>
      </rPr>
      <t xml:space="preserve"> - замеряемость на СКЖ, после приобщения Бш корректность замеров снизится ввиду высокого ГФ.                          </t>
    </r>
    <r>
      <rPr>
        <b/>
        <sz val="16"/>
        <color theme="1"/>
        <rFont val="Arial Narrow"/>
        <family val="2"/>
        <charset val="204"/>
      </rPr>
      <t xml:space="preserve">скв.73 </t>
    </r>
    <r>
      <rPr>
        <sz val="16"/>
        <color theme="1"/>
        <rFont val="Arial Narrow"/>
        <family val="2"/>
        <charset val="204"/>
      </rPr>
      <t xml:space="preserve">- замер на АЗГУ ОЗНА-Массомер, проходят некорректные замеры по газу.          </t>
    </r>
    <r>
      <rPr>
        <b/>
        <sz val="16"/>
        <color theme="1"/>
        <rFont val="Arial Narrow"/>
        <family val="2"/>
        <charset val="204"/>
      </rPr>
      <t>скв.107БС</t>
    </r>
    <r>
      <rPr>
        <sz val="16"/>
        <color theme="1"/>
        <rFont val="Arial Narrow"/>
        <family val="2"/>
        <charset val="204"/>
      </rPr>
      <t xml:space="preserve"> - подтверждение замеров по АГЗУ. </t>
    </r>
  </si>
  <si>
    <t>Приложение 3.1.1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</si>
</sst>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\-"/>
    <numFmt numFmtId="165" formatCode="0;;"/>
    <numFmt numFmtId="166" formatCode="#,###;\-;\-"/>
    <numFmt numFmtId="167" formatCode="#,###.00;\-;\-"/>
    <numFmt numFmtId="168" formatCode="0.0%"/>
    <numFmt numFmtId="169" formatCode="#,##0.000"/>
    <numFmt numFmtId="170" formatCode="0.0"/>
    <numFmt numFmtId="171" formatCode="#,##0.000;[Red]\-#,##0.000;\-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color rgb="FF000000"/>
      <name val="Arial Narrow"/>
      <family val="2"/>
      <charset val="204"/>
    </font>
    <font>
      <i/>
      <sz val="12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1"/>
      <name val="Arial Cyr"/>
      <family val="2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  <font>
      <sz val="2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3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11" fillId="0" borderId="9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65" fontId="2" fillId="0" borderId="16" xfId="0" applyNumberFormat="1" applyFont="1" applyBorder="1"/>
    <xf numFmtId="0" fontId="15" fillId="0" borderId="18" xfId="0" applyFont="1" applyBorder="1"/>
    <xf numFmtId="0" fontId="15" fillId="0" borderId="20" xfId="0" applyFont="1" applyBorder="1"/>
    <xf numFmtId="0" fontId="15" fillId="0" borderId="22" xfId="0" applyFont="1" applyBorder="1"/>
    <xf numFmtId="0" fontId="2" fillId="0" borderId="16" xfId="0" applyFont="1" applyBorder="1"/>
    <xf numFmtId="165" fontId="3" fillId="0" borderId="16" xfId="0" applyNumberFormat="1" applyFont="1" applyBorder="1"/>
    <xf numFmtId="165" fontId="4" fillId="0" borderId="18" xfId="0" applyNumberFormat="1" applyFont="1" applyBorder="1"/>
    <xf numFmtId="165" fontId="4" fillId="0" borderId="20" xfId="0" applyNumberFormat="1" applyFont="1" applyBorder="1"/>
    <xf numFmtId="165" fontId="4" fillId="0" borderId="22" xfId="0" applyNumberFormat="1" applyFont="1" applyBorder="1"/>
    <xf numFmtId="0" fontId="3" fillId="0" borderId="16" xfId="0" applyFont="1" applyBorder="1"/>
    <xf numFmtId="165" fontId="3" fillId="0" borderId="22" xfId="0" applyNumberFormat="1" applyFont="1" applyBorder="1"/>
    <xf numFmtId="0" fontId="17" fillId="0" borderId="0" xfId="0" applyFont="1"/>
    <xf numFmtId="164" fontId="2" fillId="0" borderId="17" xfId="0" applyNumberFormat="1" applyFont="1" applyBorder="1"/>
    <xf numFmtId="164" fontId="15" fillId="0" borderId="19" xfId="0" applyNumberFormat="1" applyFont="1" applyBorder="1"/>
    <xf numFmtId="164" fontId="15" fillId="0" borderId="21" xfId="0" applyNumberFormat="1" applyFont="1" applyBorder="1"/>
    <xf numFmtId="164" fontId="15" fillId="0" borderId="23" xfId="0" applyNumberFormat="1" applyFont="1" applyBorder="1"/>
    <xf numFmtId="164" fontId="5" fillId="0" borderId="23" xfId="0" applyNumberFormat="1" applyFont="1" applyBorder="1"/>
    <xf numFmtId="164" fontId="2" fillId="0" borderId="0" xfId="0" applyNumberFormat="1" applyFont="1"/>
    <xf numFmtId="164" fontId="3" fillId="0" borderId="17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4" xfId="0" applyFont="1" applyBorder="1"/>
    <xf numFmtId="164" fontId="3" fillId="0" borderId="25" xfId="0" applyNumberFormat="1" applyFont="1" applyBorder="1"/>
    <xf numFmtId="164" fontId="3" fillId="0" borderId="26" xfId="0" applyNumberFormat="1" applyFont="1" applyBorder="1"/>
    <xf numFmtId="0" fontId="3" fillId="0" borderId="12" xfId="0" applyFont="1" applyBorder="1"/>
    <xf numFmtId="164" fontId="3" fillId="0" borderId="27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28" xfId="0" applyFont="1" applyBorder="1"/>
    <xf numFmtId="164" fontId="3" fillId="0" borderId="29" xfId="0" applyNumberFormat="1" applyFont="1" applyBorder="1"/>
    <xf numFmtId="164" fontId="3" fillId="0" borderId="30" xfId="0" applyNumberFormat="1" applyFont="1" applyBorder="1"/>
    <xf numFmtId="164" fontId="16" fillId="0" borderId="31" xfId="0" applyNumberFormat="1" applyFont="1" applyBorder="1"/>
    <xf numFmtId="164" fontId="16" fillId="0" borderId="32" xfId="0" applyNumberFormat="1" applyFont="1" applyBorder="1"/>
    <xf numFmtId="164" fontId="16" fillId="0" borderId="33" xfId="0" applyNumberFormat="1" applyFont="1" applyBorder="1"/>
    <xf numFmtId="164" fontId="6" fillId="0" borderId="33" xfId="0" applyNumberFormat="1" applyFont="1" applyBorder="1"/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2" fillId="0" borderId="28" xfId="0" applyFont="1" applyBorder="1"/>
    <xf numFmtId="164" fontId="5" fillId="0" borderId="34" xfId="0" applyNumberFormat="1" applyFont="1" applyBorder="1"/>
    <xf numFmtId="165" fontId="3" fillId="0" borderId="35" xfId="0" applyNumberFormat="1" applyFont="1" applyBorder="1"/>
    <xf numFmtId="164" fontId="6" fillId="0" borderId="36" xfId="0" applyNumberFormat="1" applyFont="1" applyBorder="1"/>
    <xf numFmtId="0" fontId="8" fillId="2" borderId="28" xfId="0" applyFont="1" applyFill="1" applyBorder="1"/>
    <xf numFmtId="0" fontId="8" fillId="2" borderId="29" xfId="0" applyFont="1" applyFill="1" applyBorder="1"/>
    <xf numFmtId="0" fontId="9" fillId="2" borderId="28" xfId="0" applyFont="1" applyFill="1" applyBorder="1"/>
    <xf numFmtId="0" fontId="9" fillId="2" borderId="30" xfId="0" applyFont="1" applyFill="1" applyBorder="1"/>
    <xf numFmtId="0" fontId="8" fillId="2" borderId="42" xfId="0" applyFont="1" applyFill="1" applyBorder="1"/>
    <xf numFmtId="0" fontId="15" fillId="0" borderId="43" xfId="0" applyFont="1" applyBorder="1"/>
    <xf numFmtId="0" fontId="15" fillId="0" borderId="44" xfId="0" applyFont="1" applyBorder="1"/>
    <xf numFmtId="0" fontId="15" fillId="0" borderId="45" xfId="0" applyFont="1" applyBorder="1"/>
    <xf numFmtId="165" fontId="2" fillId="0" borderId="46" xfId="0" applyNumberFormat="1" applyFont="1" applyBorder="1"/>
    <xf numFmtId="0" fontId="2" fillId="0" borderId="46" xfId="0" applyFont="1" applyBorder="1"/>
    <xf numFmtId="0" fontId="2" fillId="0" borderId="42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7" xfId="0" applyFont="1" applyBorder="1"/>
    <xf numFmtId="0" fontId="3" fillId="0" borderId="46" xfId="0" applyFont="1" applyBorder="1"/>
    <xf numFmtId="0" fontId="3" fillId="0" borderId="42" xfId="0" applyFont="1" applyBorder="1"/>
    <xf numFmtId="0" fontId="2" fillId="0" borderId="0" xfId="0" applyFont="1" applyProtection="1"/>
    <xf numFmtId="0" fontId="3" fillId="0" borderId="40" xfId="0" applyFont="1" applyBorder="1" applyProtection="1"/>
    <xf numFmtId="9" fontId="3" fillId="0" borderId="2" xfId="1" applyFont="1" applyFill="1" applyBorder="1" applyProtection="1"/>
    <xf numFmtId="0" fontId="3" fillId="0" borderId="41" xfId="0" applyFont="1" applyBorder="1" applyProtection="1"/>
    <xf numFmtId="0" fontId="8" fillId="2" borderId="42" xfId="0" applyFont="1" applyFill="1" applyBorder="1" applyAlignment="1">
      <alignment wrapText="1"/>
    </xf>
    <xf numFmtId="165" fontId="15" fillId="0" borderId="43" xfId="0" applyNumberFormat="1" applyFont="1" applyBorder="1" applyAlignment="1">
      <alignment wrapText="1"/>
    </xf>
    <xf numFmtId="165" fontId="15" fillId="0" borderId="44" xfId="0" applyNumberFormat="1" applyFont="1" applyBorder="1" applyAlignment="1">
      <alignment wrapText="1"/>
    </xf>
    <xf numFmtId="165" fontId="15" fillId="0" borderId="45" xfId="0" applyNumberFormat="1" applyFont="1" applyBorder="1" applyAlignment="1">
      <alignment wrapText="1"/>
    </xf>
    <xf numFmtId="165" fontId="2" fillId="0" borderId="46" xfId="0" applyNumberFormat="1" applyFont="1" applyBorder="1" applyAlignment="1">
      <alignment wrapText="1"/>
    </xf>
    <xf numFmtId="165" fontId="2" fillId="0" borderId="42" xfId="0" applyNumberFormat="1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8" fillId="2" borderId="28" xfId="0" applyFont="1" applyFill="1" applyBorder="1" applyAlignment="1">
      <alignment wrapText="1"/>
    </xf>
    <xf numFmtId="165" fontId="15" fillId="0" borderId="20" xfId="0" applyNumberFormat="1" applyFont="1" applyBorder="1" applyAlignment="1">
      <alignment wrapText="1"/>
    </xf>
    <xf numFmtId="165" fontId="2" fillId="0" borderId="16" xfId="0" applyNumberFormat="1" applyFont="1" applyBorder="1" applyAlignment="1">
      <alignment wrapText="1"/>
    </xf>
    <xf numFmtId="165" fontId="2" fillId="0" borderId="28" xfId="0" applyNumberFormat="1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8" xfId="0" applyFont="1" applyBorder="1" applyAlignment="1">
      <alignment wrapText="1"/>
    </xf>
    <xf numFmtId="4" fontId="1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4" fillId="0" borderId="0" xfId="0" applyFont="1" applyFill="1" applyAlignment="1">
      <alignment horizontal="center" wrapText="1"/>
    </xf>
    <xf numFmtId="0" fontId="24" fillId="0" borderId="0" xfId="0" applyFont="1" applyFill="1"/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10" fillId="0" borderId="0" xfId="0" applyFont="1" applyFill="1"/>
    <xf numFmtId="0" fontId="29" fillId="0" borderId="0" xfId="0" applyFont="1" applyFill="1"/>
    <xf numFmtId="4" fontId="0" fillId="0" borderId="0" xfId="0" applyNumberFormat="1" applyFill="1"/>
    <xf numFmtId="4" fontId="30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20" fillId="0" borderId="0" xfId="0" applyFont="1"/>
    <xf numFmtId="0" fontId="35" fillId="0" borderId="0" xfId="0" applyFont="1"/>
    <xf numFmtId="169" fontId="0" fillId="0" borderId="0" xfId="0" applyNumberFormat="1" applyFill="1"/>
    <xf numFmtId="4" fontId="10" fillId="0" borderId="0" xfId="0" applyNumberFormat="1" applyFont="1" applyFill="1"/>
    <xf numFmtId="4" fontId="33" fillId="0" borderId="0" xfId="0" applyNumberFormat="1" applyFont="1" applyFill="1"/>
    <xf numFmtId="0" fontId="2" fillId="0" borderId="0" xfId="0" applyFont="1" applyFill="1"/>
    <xf numFmtId="0" fontId="3" fillId="0" borderId="40" xfId="0" applyFont="1" applyFill="1" applyBorder="1"/>
    <xf numFmtId="9" fontId="3" fillId="0" borderId="2" xfId="1" applyFont="1" applyFill="1" applyBorder="1" applyProtection="1">
      <protection locked="0"/>
    </xf>
    <xf numFmtId="164" fontId="15" fillId="0" borderId="29" xfId="0" applyNumberFormat="1" applyFont="1" applyBorder="1"/>
    <xf numFmtId="165" fontId="3" fillId="0" borderId="28" xfId="0" applyNumberFormat="1" applyFont="1" applyBorder="1"/>
    <xf numFmtId="164" fontId="6" fillId="0" borderId="30" xfId="0" applyNumberFormat="1" applyFont="1" applyBorder="1"/>
    <xf numFmtId="0" fontId="36" fillId="0" borderId="0" xfId="0" applyFont="1"/>
    <xf numFmtId="0" fontId="36" fillId="0" borderId="0" xfId="0" applyFont="1" applyAlignment="1">
      <alignment wrapText="1"/>
    </xf>
    <xf numFmtId="0" fontId="36" fillId="0" borderId="0" xfId="0" applyFont="1" applyAlignment="1"/>
    <xf numFmtId="164" fontId="5" fillId="0" borderId="29" xfId="0" applyNumberFormat="1" applyFont="1" applyBorder="1"/>
    <xf numFmtId="164" fontId="5" fillId="0" borderId="48" xfId="0" applyNumberFormat="1" applyFont="1" applyBorder="1"/>
    <xf numFmtId="164" fontId="15" fillId="0" borderId="17" xfId="0" applyNumberFormat="1" applyFont="1" applyBorder="1"/>
    <xf numFmtId="167" fontId="14" fillId="0" borderId="49" xfId="2" applyNumberFormat="1" applyFont="1" applyFill="1" applyBorder="1" applyAlignment="1" applyProtection="1">
      <alignment horizontal="center" vertical="center"/>
      <protection locked="0"/>
    </xf>
    <xf numFmtId="167" fontId="14" fillId="0" borderId="50" xfId="2" applyNumberFormat="1" applyFont="1" applyFill="1" applyBorder="1" applyAlignment="1" applyProtection="1">
      <alignment horizontal="center" vertical="center"/>
      <protection locked="0"/>
    </xf>
    <xf numFmtId="164" fontId="15" fillId="0" borderId="51" xfId="0" applyNumberFormat="1" applyFont="1" applyBorder="1"/>
    <xf numFmtId="164" fontId="15" fillId="0" borderId="52" xfId="0" applyNumberFormat="1" applyFont="1" applyBorder="1"/>
    <xf numFmtId="165" fontId="15" fillId="0" borderId="53" xfId="0" applyNumberFormat="1" applyFont="1" applyBorder="1" applyAlignment="1">
      <alignment wrapText="1"/>
    </xf>
    <xf numFmtId="165" fontId="4" fillId="0" borderId="53" xfId="0" applyNumberFormat="1" applyFont="1" applyBorder="1"/>
    <xf numFmtId="164" fontId="16" fillId="0" borderId="54" xfId="0" applyNumberFormat="1" applyFont="1" applyBorder="1"/>
    <xf numFmtId="165" fontId="15" fillId="0" borderId="37" xfId="0" applyNumberFormat="1" applyFont="1" applyBorder="1" applyAlignment="1">
      <alignment wrapText="1"/>
    </xf>
    <xf numFmtId="165" fontId="4" fillId="0" borderId="37" xfId="0" applyNumberFormat="1" applyFont="1" applyBorder="1"/>
    <xf numFmtId="164" fontId="16" fillId="0" borderId="39" xfId="0" applyNumberFormat="1" applyFont="1" applyBorder="1"/>
    <xf numFmtId="0" fontId="15" fillId="0" borderId="53" xfId="0" applyFont="1" applyBorder="1"/>
    <xf numFmtId="0" fontId="15" fillId="0" borderId="37" xfId="0" applyFont="1" applyBorder="1"/>
    <xf numFmtId="164" fontId="15" fillId="0" borderId="38" xfId="0" applyNumberFormat="1" applyFont="1" applyBorder="1"/>
    <xf numFmtId="170" fontId="25" fillId="0" borderId="1" xfId="0" applyNumberFormat="1" applyFont="1" applyFill="1" applyBorder="1" applyAlignment="1">
      <alignment horizontal="center"/>
    </xf>
    <xf numFmtId="168" fontId="25" fillId="0" borderId="1" xfId="0" applyNumberFormat="1" applyFont="1" applyFill="1" applyBorder="1" applyAlignment="1">
      <alignment horizontal="center"/>
    </xf>
    <xf numFmtId="4" fontId="25" fillId="0" borderId="1" xfId="0" applyNumberFormat="1" applyFont="1" applyFill="1" applyBorder="1" applyAlignment="1">
      <alignment horizontal="center"/>
    </xf>
    <xf numFmtId="4" fontId="34" fillId="0" borderId="1" xfId="4" applyNumberFormat="1" applyFont="1" applyFill="1" applyBorder="1" applyAlignment="1">
      <alignment horizontal="center" vertical="center"/>
    </xf>
    <xf numFmtId="4" fontId="34" fillId="0" borderId="1" xfId="4" applyNumberFormat="1" applyFont="1" applyFill="1" applyBorder="1" applyAlignment="1">
      <alignment horizontal="right"/>
    </xf>
    <xf numFmtId="0" fontId="3" fillId="3" borderId="12" xfId="0" applyFont="1" applyFill="1" applyBorder="1"/>
    <xf numFmtId="0" fontId="3" fillId="3" borderId="1" xfId="0" applyFont="1" applyFill="1" applyBorder="1"/>
    <xf numFmtId="9" fontId="3" fillId="3" borderId="2" xfId="1" applyFont="1" applyFill="1" applyBorder="1" applyProtection="1"/>
    <xf numFmtId="0" fontId="3" fillId="3" borderId="46" xfId="0" applyFont="1" applyFill="1" applyBorder="1" applyAlignment="1">
      <alignment wrapText="1"/>
    </xf>
    <xf numFmtId="164" fontId="3" fillId="3" borderId="17" xfId="0" applyNumberFormat="1" applyFont="1" applyFill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164" fontId="3" fillId="3" borderId="27" xfId="0" applyNumberFormat="1" applyFont="1" applyFill="1" applyBorder="1"/>
    <xf numFmtId="0" fontId="2" fillId="3" borderId="0" xfId="0" applyFont="1" applyFill="1"/>
    <xf numFmtId="0" fontId="38" fillId="0" borderId="1" xfId="0" applyFont="1" applyBorder="1"/>
    <xf numFmtId="4" fontId="38" fillId="0" borderId="1" xfId="0" applyNumberFormat="1" applyFont="1" applyBorder="1"/>
    <xf numFmtId="0" fontId="38" fillId="0" borderId="0" xfId="0" applyFont="1"/>
    <xf numFmtId="4" fontId="38" fillId="4" borderId="1" xfId="0" applyNumberFormat="1" applyFont="1" applyFill="1" applyBorder="1"/>
    <xf numFmtId="0" fontId="3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8" fillId="0" borderId="10" xfId="0" applyNumberFormat="1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/>
    </xf>
    <xf numFmtId="0" fontId="41" fillId="0" borderId="0" xfId="0" applyFont="1"/>
    <xf numFmtId="0" fontId="40" fillId="0" borderId="0" xfId="0" applyFont="1"/>
    <xf numFmtId="0" fontId="40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left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/>
    </xf>
    <xf numFmtId="171" fontId="3" fillId="0" borderId="25" xfId="0" applyNumberFormat="1" applyFont="1" applyBorder="1"/>
    <xf numFmtId="167" fontId="14" fillId="0" borderId="59" xfId="2" applyNumberFormat="1" applyFont="1" applyFill="1" applyBorder="1" applyAlignment="1" applyProtection="1">
      <alignment horizontal="center" vertical="center"/>
      <protection locked="0"/>
    </xf>
    <xf numFmtId="167" fontId="14" fillId="0" borderId="60" xfId="2" applyNumberFormat="1" applyFont="1" applyFill="1" applyBorder="1" applyAlignment="1" applyProtection="1">
      <alignment horizontal="center" vertical="center"/>
      <protection locked="0"/>
    </xf>
    <xf numFmtId="167" fontId="14" fillId="0" borderId="57" xfId="2" applyNumberFormat="1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center" vertical="center"/>
    </xf>
    <xf numFmtId="165" fontId="2" fillId="5" borderId="46" xfId="0" applyNumberFormat="1" applyFont="1" applyFill="1" applyBorder="1" applyAlignment="1">
      <alignment wrapText="1"/>
    </xf>
    <xf numFmtId="164" fontId="15" fillId="5" borderId="19" xfId="0" applyNumberFormat="1" applyFont="1" applyFill="1" applyBorder="1"/>
    <xf numFmtId="165" fontId="2" fillId="5" borderId="16" xfId="0" applyNumberFormat="1" applyFont="1" applyFill="1" applyBorder="1" applyAlignment="1">
      <alignment wrapText="1"/>
    </xf>
    <xf numFmtId="164" fontId="3" fillId="5" borderId="27" xfId="0" applyNumberFormat="1" applyFont="1" applyFill="1" applyBorder="1"/>
    <xf numFmtId="164" fontId="5" fillId="0" borderId="38" xfId="0" applyNumberFormat="1" applyFont="1" applyBorder="1"/>
    <xf numFmtId="167" fontId="14" fillId="0" borderId="65" xfId="2" applyNumberFormat="1" applyFont="1" applyFill="1" applyBorder="1" applyAlignment="1" applyProtection="1">
      <alignment horizontal="center" vertical="center"/>
      <protection locked="0"/>
    </xf>
    <xf numFmtId="167" fontId="14" fillId="0" borderId="66" xfId="2" applyNumberFormat="1" applyFont="1" applyFill="1" applyBorder="1" applyAlignment="1" applyProtection="1">
      <alignment horizontal="center" vertical="center"/>
      <protection locked="0"/>
    </xf>
    <xf numFmtId="166" fontId="12" fillId="0" borderId="67" xfId="0" applyNumberFormat="1" applyFont="1" applyFill="1" applyBorder="1" applyAlignment="1">
      <alignment horizontal="center" vertical="center"/>
    </xf>
    <xf numFmtId="167" fontId="14" fillId="0" borderId="68" xfId="2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165" fontId="17" fillId="0" borderId="53" xfId="0" applyNumberFormat="1" applyFont="1" applyBorder="1"/>
    <xf numFmtId="165" fontId="17" fillId="0" borderId="20" xfId="0" applyNumberFormat="1" applyFont="1" applyBorder="1"/>
    <xf numFmtId="165" fontId="17" fillId="0" borderId="37" xfId="0" applyNumberFormat="1" applyFont="1" applyBorder="1"/>
    <xf numFmtId="165" fontId="17" fillId="5" borderId="16" xfId="0" applyNumberFormat="1" applyFont="1" applyFill="1" applyBorder="1"/>
    <xf numFmtId="165" fontId="17" fillId="0" borderId="22" xfId="0" applyNumberFormat="1" applyFont="1" applyBorder="1"/>
    <xf numFmtId="0" fontId="11" fillId="0" borderId="12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 vertical="center"/>
    </xf>
    <xf numFmtId="167" fontId="14" fillId="0" borderId="74" xfId="2" applyNumberFormat="1" applyFont="1" applyFill="1" applyBorder="1" applyAlignment="1" applyProtection="1">
      <alignment horizontal="center" vertical="center"/>
      <protection locked="0"/>
    </xf>
    <xf numFmtId="167" fontId="14" fillId="0" borderId="75" xfId="2" applyNumberFormat="1" applyFont="1" applyFill="1" applyBorder="1" applyAlignment="1" applyProtection="1">
      <alignment horizontal="center" vertical="center"/>
      <protection locked="0"/>
    </xf>
    <xf numFmtId="167" fontId="14" fillId="0" borderId="77" xfId="2" applyNumberFormat="1" applyFont="1" applyFill="1" applyBorder="1" applyAlignment="1" applyProtection="1">
      <alignment horizontal="center" vertical="center"/>
      <protection locked="0"/>
    </xf>
    <xf numFmtId="167" fontId="14" fillId="0" borderId="58" xfId="2" applyNumberFormat="1" applyFont="1" applyFill="1" applyBorder="1" applyAlignment="1" applyProtection="1">
      <alignment horizontal="center" vertical="center"/>
      <protection locked="0"/>
    </xf>
    <xf numFmtId="167" fontId="14" fillId="0" borderId="79" xfId="2" applyNumberFormat="1" applyFont="1" applyFill="1" applyBorder="1" applyAlignment="1" applyProtection="1">
      <alignment horizontal="center" vertical="center"/>
      <protection locked="0"/>
    </xf>
    <xf numFmtId="167" fontId="14" fillId="0" borderId="67" xfId="2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7" xfId="0" applyFont="1" applyFill="1" applyBorder="1"/>
    <xf numFmtId="0" fontId="18" fillId="0" borderId="12" xfId="0" applyFont="1" applyFill="1" applyBorder="1"/>
    <xf numFmtId="0" fontId="28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Continuous"/>
    </xf>
    <xf numFmtId="0" fontId="20" fillId="0" borderId="10" xfId="0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0" fontId="20" fillId="0" borderId="83" xfId="0" applyFont="1" applyFill="1" applyBorder="1" applyAlignment="1">
      <alignment horizontal="center"/>
    </xf>
    <xf numFmtId="0" fontId="18" fillId="0" borderId="8" xfId="0" applyFont="1" applyFill="1" applyBorder="1"/>
    <xf numFmtId="0" fontId="18" fillId="0" borderId="57" xfId="0" applyFont="1" applyFill="1" applyBorder="1"/>
    <xf numFmtId="0" fontId="20" fillId="0" borderId="58" xfId="0" applyFont="1" applyFill="1" applyBorder="1" applyAlignment="1">
      <alignment horizontal="centerContinuous"/>
    </xf>
    <xf numFmtId="170" fontId="25" fillId="0" borderId="2" xfId="0" applyNumberFormat="1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/>
    </xf>
    <xf numFmtId="3" fontId="18" fillId="0" borderId="40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3" fontId="18" fillId="0" borderId="41" xfId="0" applyNumberFormat="1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/>
    </xf>
    <xf numFmtId="3" fontId="20" fillId="0" borderId="63" xfId="0" applyNumberFormat="1" applyFont="1" applyFill="1" applyBorder="1" applyAlignment="1">
      <alignment horizontal="center"/>
    </xf>
    <xf numFmtId="4" fontId="23" fillId="0" borderId="62" xfId="0" applyNumberFormat="1" applyFont="1" applyFill="1" applyBorder="1" applyAlignment="1">
      <alignment horizontal="center" vertical="center"/>
    </xf>
    <xf numFmtId="4" fontId="23" fillId="0" borderId="67" xfId="0" applyNumberFormat="1" applyFont="1" applyFill="1" applyBorder="1" applyAlignment="1">
      <alignment horizontal="center" vertical="center"/>
    </xf>
    <xf numFmtId="4" fontId="23" fillId="0" borderId="63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/>
    </xf>
    <xf numFmtId="3" fontId="18" fillId="0" borderId="81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18" fillId="0" borderId="8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4" fontId="18" fillId="0" borderId="6" xfId="0" applyNumberFormat="1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 wrapText="1"/>
    </xf>
    <xf numFmtId="3" fontId="18" fillId="0" borderId="57" xfId="0" applyNumberFormat="1" applyFont="1" applyFill="1" applyBorder="1" applyAlignment="1">
      <alignment horizontal="center" vertical="center"/>
    </xf>
    <xf numFmtId="4" fontId="18" fillId="0" borderId="9" xfId="0" applyNumberFormat="1" applyFont="1" applyFill="1" applyBorder="1" applyAlignment="1">
      <alignment horizontal="center" vertical="center" wrapText="1"/>
    </xf>
    <xf numFmtId="3" fontId="18" fillId="0" borderId="58" xfId="0" applyNumberFormat="1" applyFont="1" applyFill="1" applyBorder="1" applyAlignment="1">
      <alignment horizontal="center" vertical="center"/>
    </xf>
    <xf numFmtId="166" fontId="12" fillId="5" borderId="8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45" fillId="0" borderId="3" xfId="0" applyFont="1" applyBorder="1" applyAlignment="1">
      <alignment horizontal="left" vertical="top" wrapText="1"/>
    </xf>
    <xf numFmtId="0" fontId="47" fillId="0" borderId="61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5" fillId="0" borderId="71" xfId="0" applyFont="1" applyBorder="1" applyAlignment="1">
      <alignment horizontal="left" vertical="top" wrapText="1"/>
    </xf>
    <xf numFmtId="0" fontId="45" fillId="0" borderId="7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5" fillId="0" borderId="73" xfId="0" applyFont="1" applyBorder="1" applyAlignment="1">
      <alignment horizontal="left" vertical="top" wrapText="1"/>
    </xf>
    <xf numFmtId="0" fontId="45" fillId="0" borderId="69" xfId="0" applyFont="1" applyBorder="1" applyAlignment="1">
      <alignment horizontal="left" vertical="top" wrapText="1"/>
    </xf>
    <xf numFmtId="0" fontId="45" fillId="0" borderId="61" xfId="0" applyFont="1" applyBorder="1" applyAlignment="1">
      <alignment horizontal="left" vertical="top" wrapText="1"/>
    </xf>
    <xf numFmtId="0" fontId="45" fillId="0" borderId="72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44" fillId="0" borderId="61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/>
    </xf>
    <xf numFmtId="0" fontId="2" fillId="0" borderId="6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18" fillId="0" borderId="82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/>
    </xf>
    <xf numFmtId="0" fontId="18" fillId="0" borderId="82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wrapText="1"/>
    </xf>
    <xf numFmtId="0" fontId="24" fillId="0" borderId="57" xfId="0" applyFont="1" applyFill="1" applyBorder="1" applyAlignment="1">
      <alignment horizontal="left" wrapText="1"/>
    </xf>
    <xf numFmtId="0" fontId="24" fillId="0" borderId="10" xfId="0" applyFont="1" applyFill="1" applyBorder="1" applyAlignment="1">
      <alignment horizontal="left" wrapText="1"/>
    </xf>
    <xf numFmtId="0" fontId="24" fillId="0" borderId="58" xfId="0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left" vertical="top" wrapText="1"/>
    </xf>
    <xf numFmtId="0" fontId="24" fillId="0" borderId="57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wrapText="1"/>
    </xf>
    <xf numFmtId="0" fontId="31" fillId="0" borderId="57" xfId="0" applyFont="1" applyFill="1" applyBorder="1" applyAlignment="1">
      <alignment horizontal="left" wrapText="1"/>
    </xf>
    <xf numFmtId="0" fontId="18" fillId="0" borderId="1" xfId="4" applyFont="1" applyFill="1" applyBorder="1" applyAlignment="1">
      <alignment horizontal="left" wrapText="1"/>
    </xf>
    <xf numFmtId="0" fontId="18" fillId="0" borderId="57" xfId="4" applyFont="1" applyFill="1" applyBorder="1" applyAlignment="1">
      <alignment horizontal="left" wrapText="1"/>
    </xf>
    <xf numFmtId="0" fontId="24" fillId="0" borderId="1" xfId="4" applyFont="1" applyFill="1" applyBorder="1" applyAlignment="1">
      <alignment horizontal="left" wrapText="1"/>
    </xf>
    <xf numFmtId="0" fontId="24" fillId="0" borderId="57" xfId="4" applyFont="1" applyFill="1" applyBorder="1" applyAlignment="1">
      <alignment horizontal="left" wrapText="1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6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5" fillId="0" borderId="85" xfId="0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82" xfId="0" applyFont="1" applyFill="1" applyBorder="1" applyAlignment="1">
      <alignment horizontal="center" wrapText="1"/>
    </xf>
    <xf numFmtId="0" fontId="18" fillId="0" borderId="56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84" xfId="0" applyFont="1" applyFill="1" applyBorder="1" applyAlignment="1">
      <alignment horizontal="center" wrapText="1"/>
    </xf>
    <xf numFmtId="0" fontId="18" fillId="0" borderId="78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89" xfId="0" applyFont="1" applyFill="1" applyBorder="1" applyAlignment="1">
      <alignment horizontal="center"/>
    </xf>
    <xf numFmtId="0" fontId="18" fillId="0" borderId="80" xfId="0" applyFont="1" applyFill="1" applyBorder="1" applyAlignment="1">
      <alignment horizontal="center"/>
    </xf>
    <xf numFmtId="0" fontId="18" fillId="0" borderId="90" xfId="0" applyFont="1" applyFill="1" applyBorder="1" applyAlignment="1">
      <alignment horizontal="center"/>
    </xf>
    <xf numFmtId="0" fontId="37" fillId="0" borderId="0" xfId="0" applyFont="1" applyAlignment="1">
      <alignment horizontal="right" vertical="center"/>
    </xf>
  </cellXfs>
  <cellStyles count="5">
    <cellStyle name="Обычный" xfId="0" builtinId="0"/>
    <cellStyle name="Обычный 11" xfId="2" xr:uid="{00000000-0005-0000-0000-000001000000}"/>
    <cellStyle name="Обычный_цены  на  ГДИ -2010 (ЕСН-27,1) 2" xfId="4" xr:uid="{00000000-0005-0000-0000-000002000000}"/>
    <cellStyle name="Процентный" xfId="1" builtinId="5"/>
    <cellStyle name="Процентный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onovA\AppData\Local\Microsoft\Windows\Temporary%20Internet%20Files\Content.Outlook\UTO8EGLS\&#1043;&#1044;&#1048;%20&#1059;&#1088;&#1072;&#1083;&#1085;&#1077;&#1092;&#1090;&#1077;&#1089;&#1077;&#1088;&#1074;&#1080;&#1089;%202017-2018%20%2016.0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ФОТ"/>
      <sheetName val="Свод"/>
      <sheetName val="ПП УНС Ожга 16-18гг"/>
      <sheetName val="ПП УНС Алтыновская 16-18гг"/>
      <sheetName val="ПП ЕНС Каменское 16-18гг"/>
      <sheetName val="ПП ЕНС Капканское 16-18гг "/>
      <sheetName val="ПП ЕНС Ескинское 16-18гг"/>
      <sheetName val="ПП СтандНаф Дубовогор16-18гг"/>
    </sheetNames>
    <sheetDataSet>
      <sheetData sheetId="0">
        <row r="15">
          <cell r="D15">
            <v>25.145526030003655</v>
          </cell>
        </row>
      </sheetData>
      <sheetData sheetId="1"/>
      <sheetData sheetId="2">
        <row r="17">
          <cell r="I17">
            <v>105.40559991926767</v>
          </cell>
        </row>
      </sheetData>
      <sheetData sheetId="3"/>
      <sheetData sheetId="4">
        <row r="31">
          <cell r="B31" t="str">
            <v>Термометрия</v>
          </cell>
        </row>
        <row r="32">
          <cell r="B32" t="str">
            <v>Замер Ндин(Нст) водозаборных скв</v>
          </cell>
        </row>
        <row r="33">
          <cell r="B33" t="str">
            <v>Анализ добычи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D14"/>
  <sheetViews>
    <sheetView view="pageBreakPreview" zoomScale="110" zoomScaleNormal="100" zoomScaleSheetLayoutView="110" workbookViewId="0">
      <selection activeCell="B28" sqref="B28"/>
    </sheetView>
  </sheetViews>
  <sheetFormatPr defaultColWidth="9.1796875" defaultRowHeight="14" x14ac:dyDescent="0.3"/>
  <cols>
    <col min="1" max="1" width="30.26953125" style="153" customWidth="1"/>
    <col min="2" max="4" width="22.1796875" style="153" customWidth="1"/>
    <col min="5" max="16384" width="9.1796875" style="153"/>
  </cols>
  <sheetData>
    <row r="2" spans="1:4" x14ac:dyDescent="0.3">
      <c r="A2" s="151" t="s">
        <v>85</v>
      </c>
      <c r="B2" s="152">
        <f>'Поле - Ожгинское'!AD31</f>
        <v>0</v>
      </c>
      <c r="C2" s="152">
        <f>B2*0.2</f>
        <v>0</v>
      </c>
      <c r="D2" s="152">
        <f>B2+C2</f>
        <v>0</v>
      </c>
    </row>
    <row r="3" spans="1:4" x14ac:dyDescent="0.3">
      <c r="A3" s="151" t="s">
        <v>92</v>
      </c>
      <c r="B3" s="152">
        <f>'Поле - Алтыновское'!AD31</f>
        <v>0</v>
      </c>
      <c r="C3" s="152">
        <f t="shared" ref="C3:C10" si="0">B3*0.2</f>
        <v>0</v>
      </c>
      <c r="D3" s="152">
        <f t="shared" ref="D3:D9" si="1">B3+C3</f>
        <v>0</v>
      </c>
    </row>
    <row r="4" spans="1:4" x14ac:dyDescent="0.3">
      <c r="A4" s="151" t="s">
        <v>86</v>
      </c>
      <c r="B4" s="152">
        <f>'Поле - Дубовогорское'!AD31</f>
        <v>0</v>
      </c>
      <c r="C4" s="152">
        <f t="shared" si="0"/>
        <v>0</v>
      </c>
      <c r="D4" s="152">
        <f t="shared" si="1"/>
        <v>0</v>
      </c>
    </row>
    <row r="5" spans="1:4" x14ac:dyDescent="0.3">
      <c r="A5" s="151" t="s">
        <v>87</v>
      </c>
      <c r="B5" s="152">
        <f>'Поле - Капканское'!AD31</f>
        <v>0</v>
      </c>
      <c r="C5" s="152">
        <f t="shared" si="0"/>
        <v>0</v>
      </c>
      <c r="D5" s="152">
        <f t="shared" si="1"/>
        <v>0</v>
      </c>
    </row>
    <row r="6" spans="1:4" x14ac:dyDescent="0.3">
      <c r="A6" s="151" t="s">
        <v>88</v>
      </c>
      <c r="B6" s="152">
        <f>'Поле - Каменское'!AD31</f>
        <v>0</v>
      </c>
      <c r="C6" s="152">
        <f t="shared" si="0"/>
        <v>0</v>
      </c>
      <c r="D6" s="152">
        <f t="shared" si="1"/>
        <v>0</v>
      </c>
    </row>
    <row r="7" spans="1:4" x14ac:dyDescent="0.3">
      <c r="A7" s="151" t="s">
        <v>89</v>
      </c>
      <c r="B7" s="152">
        <f>'Поле - Ескинское'!AD31</f>
        <v>0</v>
      </c>
      <c r="C7" s="152">
        <f t="shared" si="0"/>
        <v>0</v>
      </c>
      <c r="D7" s="152">
        <f t="shared" si="1"/>
        <v>0</v>
      </c>
    </row>
    <row r="8" spans="1:4" x14ac:dyDescent="0.3">
      <c r="A8" s="151" t="s">
        <v>90</v>
      </c>
      <c r="B8" s="152">
        <f>'Поле - Гущинское'!AD31</f>
        <v>0</v>
      </c>
      <c r="C8" s="152">
        <f t="shared" si="0"/>
        <v>0</v>
      </c>
      <c r="D8" s="152">
        <f t="shared" si="1"/>
        <v>0</v>
      </c>
    </row>
    <row r="9" spans="1:4" x14ac:dyDescent="0.3">
      <c r="A9" s="151" t="s">
        <v>91</v>
      </c>
      <c r="B9" s="152">
        <f>'Поле - Красильниковский ЛУ'!AD31</f>
        <v>0</v>
      </c>
      <c r="C9" s="152">
        <f t="shared" si="0"/>
        <v>0</v>
      </c>
      <c r="D9" s="152">
        <f t="shared" si="1"/>
        <v>0</v>
      </c>
    </row>
    <row r="10" spans="1:4" x14ac:dyDescent="0.3">
      <c r="A10" s="151" t="s">
        <v>102</v>
      </c>
      <c r="B10" s="152">
        <f>'Поле - Водораздельное'!AD31</f>
        <v>0</v>
      </c>
      <c r="C10" s="152">
        <f t="shared" si="0"/>
        <v>0</v>
      </c>
      <c r="D10" s="152">
        <f>B10+C10</f>
        <v>0</v>
      </c>
    </row>
    <row r="11" spans="1:4" x14ac:dyDescent="0.3">
      <c r="A11" s="151"/>
      <c r="B11" s="154">
        <f>SUM(B2:B10)</f>
        <v>0</v>
      </c>
      <c r="C11" s="154">
        <f>SUM(C2:C10)</f>
        <v>0</v>
      </c>
      <c r="D11" s="154">
        <f>SUM(D2:D10)</f>
        <v>0</v>
      </c>
    </row>
    <row r="13" spans="1:4" x14ac:dyDescent="0.3">
      <c r="A13" s="246"/>
      <c r="B13" s="246"/>
      <c r="C13" s="246"/>
      <c r="D13" s="246"/>
    </row>
    <row r="14" spans="1:4" x14ac:dyDescent="0.3">
      <c r="A14" s="246" t="s">
        <v>99</v>
      </c>
      <c r="B14" s="246"/>
      <c r="C14" s="246"/>
      <c r="D14" s="246"/>
    </row>
  </sheetData>
  <mergeCells count="2">
    <mergeCell ref="A13:D13"/>
    <mergeCell ref="A14:D14"/>
  </mergeCells>
  <pageMargins left="0.7" right="0.7" top="0.75" bottom="0.75" header="0.3" footer="0.3"/>
  <pageSetup paperSize="9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38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L15" sqref="L15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4" t="s">
        <v>97</v>
      </c>
      <c r="AA1" s="120"/>
    </row>
    <row r="2" spans="1:30" ht="15.75" customHeight="1" x14ac:dyDescent="0.4">
      <c r="AA2" s="120"/>
    </row>
    <row r="3" spans="1:30" ht="18" customHeight="1" thickBot="1" x14ac:dyDescent="0.45">
      <c r="AA3" s="120"/>
    </row>
    <row r="4" spans="1:30" ht="24.75" customHeight="1" x14ac:dyDescent="0.35">
      <c r="A4" s="266" t="s">
        <v>0</v>
      </c>
      <c r="B4" s="268" t="s">
        <v>70</v>
      </c>
      <c r="C4" s="272" t="s">
        <v>23</v>
      </c>
      <c r="D4" s="283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0" ht="24" customHeight="1" thickBot="1" x14ac:dyDescent="0.4">
      <c r="A5" s="267"/>
      <c r="B5" s="269"/>
      <c r="C5" s="273"/>
      <c r="D5" s="284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0" x14ac:dyDescent="0.35">
      <c r="A6" s="258">
        <v>1</v>
      </c>
      <c r="B6" s="167" t="s">
        <v>49</v>
      </c>
      <c r="C6" s="200"/>
      <c r="D6" s="182"/>
      <c r="E6" s="62">
        <f>E9</f>
        <v>0</v>
      </c>
      <c r="F6" s="25">
        <f t="shared" ref="F6" si="0">E6*D6</f>
        <v>0</v>
      </c>
      <c r="G6" s="13">
        <f>G9</f>
        <v>0</v>
      </c>
      <c r="H6" s="25">
        <f>G6*D6</f>
        <v>0</v>
      </c>
      <c r="I6" s="13">
        <f>I9</f>
        <v>0</v>
      </c>
      <c r="J6" s="25">
        <f t="shared" ref="J6" si="1">I6*D6</f>
        <v>0</v>
      </c>
      <c r="K6" s="13">
        <f>K9</f>
        <v>0</v>
      </c>
      <c r="L6" s="25">
        <f t="shared" ref="L6" si="2">K6*D6</f>
        <v>0</v>
      </c>
      <c r="M6" s="13">
        <f>M9</f>
        <v>0</v>
      </c>
      <c r="N6" s="25">
        <f t="shared" ref="N6" si="3">M6*D6</f>
        <v>0</v>
      </c>
      <c r="O6" s="13">
        <f>O9</f>
        <v>0</v>
      </c>
      <c r="P6" s="25">
        <f t="shared" ref="P6" si="4">O6*D6</f>
        <v>0</v>
      </c>
      <c r="Q6" s="13">
        <f>Q9</f>
        <v>0</v>
      </c>
      <c r="R6" s="25">
        <f t="shared" ref="R6" si="5">Q6*D6</f>
        <v>0</v>
      </c>
      <c r="S6" s="13">
        <f>S9</f>
        <v>0</v>
      </c>
      <c r="T6" s="25">
        <f t="shared" ref="T6" si="6">S6*D6</f>
        <v>0</v>
      </c>
      <c r="U6" s="13">
        <f>U9</f>
        <v>0</v>
      </c>
      <c r="V6" s="25">
        <f t="shared" ref="V6" si="7">U6*D6</f>
        <v>0</v>
      </c>
      <c r="W6" s="13">
        <f>W9</f>
        <v>0</v>
      </c>
      <c r="X6" s="25">
        <f t="shared" ref="X6" si="8">W6*D6</f>
        <v>0</v>
      </c>
      <c r="Y6" s="13">
        <f>Y9</f>
        <v>0</v>
      </c>
      <c r="Z6" s="25">
        <f t="shared" ref="Z6:AB6" si="9">Y6*D6</f>
        <v>0</v>
      </c>
      <c r="AA6" s="13">
        <f>AA9</f>
        <v>0</v>
      </c>
      <c r="AB6" s="25">
        <f t="shared" si="9"/>
        <v>0</v>
      </c>
      <c r="AC6" s="18">
        <f>AC9</f>
        <v>0</v>
      </c>
      <c r="AD6" s="38">
        <f>SUM(AD7:AD9)</f>
        <v>0</v>
      </c>
    </row>
    <row r="7" spans="1:30" x14ac:dyDescent="0.35">
      <c r="A7" s="259"/>
      <c r="B7" s="8" t="s">
        <v>47</v>
      </c>
      <c r="C7" s="201" t="s">
        <v>25</v>
      </c>
      <c r="D7" s="180">
        <f>'2025'!$P$12</f>
        <v>0</v>
      </c>
      <c r="E7" s="59"/>
      <c r="F7" s="26">
        <f>ROUND(E7*$D7,2)</f>
        <v>0</v>
      </c>
      <c r="G7" s="14"/>
      <c r="H7" s="26">
        <f>ROUND(G7*$D7,2)</f>
        <v>0</v>
      </c>
      <c r="I7" s="14"/>
      <c r="J7" s="26">
        <f>ROUND(I7*$D7,2)</f>
        <v>0</v>
      </c>
      <c r="K7" s="14"/>
      <c r="L7" s="26">
        <f>ROUND(K7*$D7,2)</f>
        <v>0</v>
      </c>
      <c r="M7" s="14"/>
      <c r="N7" s="26">
        <f>ROUND(M7*$D7,2)</f>
        <v>0</v>
      </c>
      <c r="O7" s="14"/>
      <c r="P7" s="26">
        <f>ROUND(O7*$D7,2)</f>
        <v>0</v>
      </c>
      <c r="Q7" s="14"/>
      <c r="R7" s="26">
        <f>ROUND(Q7*$D7,2)</f>
        <v>0</v>
      </c>
      <c r="S7" s="14"/>
      <c r="T7" s="26">
        <f>ROUND(S7*$D7,2)</f>
        <v>0</v>
      </c>
      <c r="U7" s="14"/>
      <c r="V7" s="26">
        <f>ROUND(U7*$D7,2)</f>
        <v>0</v>
      </c>
      <c r="W7" s="14"/>
      <c r="X7" s="26">
        <f>ROUND(W7*$D7,2)</f>
        <v>0</v>
      </c>
      <c r="Y7" s="14"/>
      <c r="Z7" s="26">
        <f>ROUND(Y7*$D7,2)</f>
        <v>0</v>
      </c>
      <c r="AA7" s="14"/>
      <c r="AB7" s="26">
        <f>ROUND(AA7*$D7,2)</f>
        <v>0</v>
      </c>
      <c r="AC7" s="19">
        <f>SUM(E7,G7,I7,K7,M7,O7,Q7,S7,U7,W7,Y7,AA7)</f>
        <v>0</v>
      </c>
      <c r="AD7" s="44">
        <f>SUM(F7,H7,J7,L7,N7,P7,R7,T7,V7,X7,Z7,AB7)</f>
        <v>0</v>
      </c>
    </row>
    <row r="8" spans="1:30" x14ac:dyDescent="0.35">
      <c r="A8" s="259"/>
      <c r="B8" s="10" t="s">
        <v>48</v>
      </c>
      <c r="C8" s="202" t="s">
        <v>25</v>
      </c>
      <c r="D8" s="181">
        <f>'2025'!$P$13</f>
        <v>0</v>
      </c>
      <c r="E8" s="60"/>
      <c r="F8" s="27">
        <f t="shared" ref="F8:F9" si="10">ROUND(E8*$D8,2)</f>
        <v>0</v>
      </c>
      <c r="G8" s="15"/>
      <c r="H8" s="27">
        <f t="shared" ref="H8:H9" si="11">ROUND(G8*$D8,2)</f>
        <v>0</v>
      </c>
      <c r="I8" s="15"/>
      <c r="J8" s="27">
        <f t="shared" ref="J8:J9" si="12">ROUND(I8*$D8,2)</f>
        <v>0</v>
      </c>
      <c r="K8" s="15"/>
      <c r="L8" s="27">
        <f t="shared" ref="L8:L9" si="13">ROUND(K8*$D8,2)</f>
        <v>0</v>
      </c>
      <c r="M8" s="15"/>
      <c r="N8" s="27">
        <f t="shared" ref="N8:N9" si="14">ROUND(M8*$D8,2)</f>
        <v>0</v>
      </c>
      <c r="O8" s="15"/>
      <c r="P8" s="27">
        <f t="shared" ref="P8:P9" si="15">ROUND(O8*$D8,2)</f>
        <v>0</v>
      </c>
      <c r="Q8" s="15"/>
      <c r="R8" s="27">
        <f t="shared" ref="R8:R9" si="16">ROUND(Q8*$D8,2)</f>
        <v>0</v>
      </c>
      <c r="S8" s="15"/>
      <c r="T8" s="27">
        <f t="shared" ref="T8:T9" si="17">ROUND(S8*$D8,2)</f>
        <v>0</v>
      </c>
      <c r="U8" s="15"/>
      <c r="V8" s="27">
        <f t="shared" ref="V8:V9" si="18">ROUND(U8*$D8,2)</f>
        <v>0</v>
      </c>
      <c r="W8" s="15"/>
      <c r="X8" s="27">
        <f t="shared" ref="X8:X9" si="19">ROUND(W8*$D8,2)</f>
        <v>0</v>
      </c>
      <c r="Y8" s="15"/>
      <c r="Z8" s="27">
        <f t="shared" ref="Z8:Z9" si="20">ROUND(Y8*$D8,2)</f>
        <v>0</v>
      </c>
      <c r="AA8" s="15"/>
      <c r="AB8" s="27">
        <f t="shared" ref="AB8:AB9" si="21">ROUND(AA8*$D8,2)</f>
        <v>0</v>
      </c>
      <c r="AC8" s="20">
        <f t="shared" ref="AC8:AD9" si="22">SUM(E8,G8,I8,K8,M8,O8,Q8,S8,U8,W8,Y8,AA8)</f>
        <v>0</v>
      </c>
      <c r="AD8" s="45">
        <f t="shared" si="22"/>
        <v>0</v>
      </c>
    </row>
    <row r="9" spans="1:30" x14ac:dyDescent="0.35">
      <c r="A9" s="259"/>
      <c r="B9" s="7" t="s">
        <v>24</v>
      </c>
      <c r="C9" s="203" t="s">
        <v>26</v>
      </c>
      <c r="D9" s="198">
        <f>'2025'!$P$14</f>
        <v>0</v>
      </c>
      <c r="E9" s="61"/>
      <c r="F9" s="28">
        <f t="shared" si="10"/>
        <v>0</v>
      </c>
      <c r="G9" s="16"/>
      <c r="H9" s="28">
        <f t="shared" si="11"/>
        <v>0</v>
      </c>
      <c r="I9" s="16"/>
      <c r="J9" s="28">
        <f t="shared" si="12"/>
        <v>0</v>
      </c>
      <c r="K9" s="16"/>
      <c r="L9" s="28">
        <f t="shared" si="13"/>
        <v>0</v>
      </c>
      <c r="M9" s="16"/>
      <c r="N9" s="28">
        <f t="shared" si="14"/>
        <v>0</v>
      </c>
      <c r="O9" s="16"/>
      <c r="P9" s="28">
        <f t="shared" si="15"/>
        <v>0</v>
      </c>
      <c r="Q9" s="16"/>
      <c r="R9" s="28">
        <f t="shared" si="16"/>
        <v>0</v>
      </c>
      <c r="S9" s="16"/>
      <c r="T9" s="28">
        <f t="shared" si="17"/>
        <v>0</v>
      </c>
      <c r="U9" s="16"/>
      <c r="V9" s="28">
        <f t="shared" si="18"/>
        <v>0</v>
      </c>
      <c r="W9" s="16"/>
      <c r="X9" s="28">
        <f t="shared" si="19"/>
        <v>0</v>
      </c>
      <c r="Y9" s="16"/>
      <c r="Z9" s="28">
        <f t="shared" si="20"/>
        <v>0</v>
      </c>
      <c r="AA9" s="16"/>
      <c r="AB9" s="28">
        <f t="shared" si="21"/>
        <v>0</v>
      </c>
      <c r="AC9" s="21">
        <f t="shared" si="22"/>
        <v>0</v>
      </c>
      <c r="AD9" s="46">
        <f t="shared" si="22"/>
        <v>0</v>
      </c>
    </row>
    <row r="10" spans="1:30" ht="31" x14ac:dyDescent="0.35">
      <c r="A10" s="190">
        <v>2</v>
      </c>
      <c r="B10" s="5" t="s">
        <v>28</v>
      </c>
      <c r="C10" s="204" t="s">
        <v>27</v>
      </c>
      <c r="D10" s="199">
        <f>'2025'!$P$15</f>
        <v>0</v>
      </c>
      <c r="E10" s="63"/>
      <c r="F10" s="29">
        <f t="shared" ref="F10:H23" si="23">ROUND(E10*$D10,2)</f>
        <v>0</v>
      </c>
      <c r="G10" s="17"/>
      <c r="H10" s="29">
        <f t="shared" si="23"/>
        <v>0</v>
      </c>
      <c r="I10" s="17"/>
      <c r="J10" s="29">
        <f t="shared" ref="J10:J29" si="24">ROUND(I10*$D10,2)</f>
        <v>0</v>
      </c>
      <c r="K10" s="17"/>
      <c r="L10" s="29">
        <f t="shared" ref="L10:L29" si="25">ROUND(K10*$D10,2)</f>
        <v>0</v>
      </c>
      <c r="M10" s="17"/>
      <c r="N10" s="29">
        <f t="shared" ref="N10:N29" si="26">ROUND(M10*$D10,2)</f>
        <v>0</v>
      </c>
      <c r="O10" s="17"/>
      <c r="P10" s="29">
        <f t="shared" ref="P10:P29" si="27">ROUND(O10*$D10,2)</f>
        <v>0</v>
      </c>
      <c r="Q10" s="17"/>
      <c r="R10" s="29">
        <f t="shared" ref="R10:R29" si="28">ROUND(Q10*$D10,2)</f>
        <v>0</v>
      </c>
      <c r="S10" s="17"/>
      <c r="T10" s="29">
        <f t="shared" ref="T10:T29" si="29">ROUND(S10*$D10,2)</f>
        <v>0</v>
      </c>
      <c r="U10" s="17"/>
      <c r="V10" s="29">
        <f t="shared" ref="V10:V29" si="30">ROUND(U10*$D10,2)</f>
        <v>0</v>
      </c>
      <c r="W10" s="17"/>
      <c r="X10" s="29">
        <f t="shared" ref="X10:X29" si="31">ROUND(W10*$D10,2)</f>
        <v>0</v>
      </c>
      <c r="Y10" s="17"/>
      <c r="Z10" s="29">
        <f t="shared" ref="Z10:Z29" si="32">ROUND(Y10*$D10,2)</f>
        <v>0</v>
      </c>
      <c r="AA10" s="17"/>
      <c r="AB10" s="29">
        <f t="shared" ref="AB10:AB29" si="33">ROUND(AA10*$D10,2)</f>
        <v>0</v>
      </c>
      <c r="AC10" s="23">
        <f t="shared" ref="AC10:AD23" si="34">SUM(E10,G10,I10,K10,M10,O10,Q10,S10,U10,W10,Y10,AA10)</f>
        <v>0</v>
      </c>
      <c r="AD10" s="47">
        <f t="shared" si="34"/>
        <v>0</v>
      </c>
    </row>
    <row r="11" spans="1:30" x14ac:dyDescent="0.35">
      <c r="A11" s="190">
        <v>3</v>
      </c>
      <c r="B11" s="5" t="s">
        <v>29</v>
      </c>
      <c r="C11" s="204" t="s">
        <v>27</v>
      </c>
      <c r="D11" s="199">
        <f>'2025'!$P$16</f>
        <v>0</v>
      </c>
      <c r="E11" s="63"/>
      <c r="F11" s="29">
        <f t="shared" si="23"/>
        <v>0</v>
      </c>
      <c r="G11" s="17"/>
      <c r="H11" s="29">
        <f t="shared" si="23"/>
        <v>0</v>
      </c>
      <c r="I11" s="17"/>
      <c r="J11" s="29">
        <f t="shared" si="24"/>
        <v>0</v>
      </c>
      <c r="K11" s="17"/>
      <c r="L11" s="29">
        <f t="shared" si="25"/>
        <v>0</v>
      </c>
      <c r="M11" s="17"/>
      <c r="N11" s="29">
        <f t="shared" si="26"/>
        <v>0</v>
      </c>
      <c r="O11" s="17"/>
      <c r="P11" s="29">
        <f t="shared" si="27"/>
        <v>0</v>
      </c>
      <c r="Q11" s="17"/>
      <c r="R11" s="29">
        <f t="shared" si="28"/>
        <v>0</v>
      </c>
      <c r="S11" s="17"/>
      <c r="T11" s="29">
        <f t="shared" si="29"/>
        <v>0</v>
      </c>
      <c r="U11" s="17"/>
      <c r="V11" s="29">
        <f t="shared" si="30"/>
        <v>0</v>
      </c>
      <c r="W11" s="17"/>
      <c r="X11" s="29">
        <f t="shared" si="31"/>
        <v>0</v>
      </c>
      <c r="Y11" s="17"/>
      <c r="Z11" s="29">
        <f t="shared" si="32"/>
        <v>0</v>
      </c>
      <c r="AA11" s="17"/>
      <c r="AB11" s="29">
        <f t="shared" si="33"/>
        <v>0</v>
      </c>
      <c r="AC11" s="23">
        <f t="shared" si="34"/>
        <v>0</v>
      </c>
      <c r="AD11" s="47">
        <f t="shared" si="34"/>
        <v>0</v>
      </c>
    </row>
    <row r="12" spans="1:30" ht="31" x14ac:dyDescent="0.35">
      <c r="A12" s="190">
        <v>4</v>
      </c>
      <c r="B12" s="5" t="s">
        <v>30</v>
      </c>
      <c r="C12" s="204" t="s">
        <v>31</v>
      </c>
      <c r="D12" s="199">
        <f>'2025'!$P$17</f>
        <v>0</v>
      </c>
      <c r="E12" s="63"/>
      <c r="F12" s="29">
        <f t="shared" si="23"/>
        <v>0</v>
      </c>
      <c r="G12" s="17"/>
      <c r="H12" s="29">
        <f t="shared" si="23"/>
        <v>0</v>
      </c>
      <c r="I12" s="17"/>
      <c r="J12" s="29">
        <f t="shared" si="24"/>
        <v>0</v>
      </c>
      <c r="K12" s="17"/>
      <c r="L12" s="29">
        <f t="shared" si="25"/>
        <v>0</v>
      </c>
      <c r="M12" s="17"/>
      <c r="N12" s="29">
        <f t="shared" si="26"/>
        <v>0</v>
      </c>
      <c r="O12" s="17"/>
      <c r="P12" s="29">
        <f t="shared" si="27"/>
        <v>0</v>
      </c>
      <c r="Q12" s="17"/>
      <c r="R12" s="29">
        <f t="shared" si="28"/>
        <v>0</v>
      </c>
      <c r="S12" s="17"/>
      <c r="T12" s="29">
        <f t="shared" si="29"/>
        <v>0</v>
      </c>
      <c r="U12" s="17"/>
      <c r="V12" s="29">
        <f t="shared" si="30"/>
        <v>0</v>
      </c>
      <c r="W12" s="17"/>
      <c r="X12" s="29">
        <f t="shared" si="31"/>
        <v>0</v>
      </c>
      <c r="Y12" s="17"/>
      <c r="Z12" s="29">
        <f t="shared" si="32"/>
        <v>0</v>
      </c>
      <c r="AA12" s="17"/>
      <c r="AB12" s="29">
        <f t="shared" si="33"/>
        <v>0</v>
      </c>
      <c r="AC12" s="23">
        <f t="shared" si="34"/>
        <v>0</v>
      </c>
      <c r="AD12" s="47">
        <f t="shared" si="34"/>
        <v>0</v>
      </c>
    </row>
    <row r="13" spans="1:30" x14ac:dyDescent="0.35">
      <c r="A13" s="190">
        <v>5</v>
      </c>
      <c r="B13" s="5" t="s">
        <v>32</v>
      </c>
      <c r="C13" s="204" t="s">
        <v>26</v>
      </c>
      <c r="D13" s="199">
        <f>'2025'!$P$18</f>
        <v>0</v>
      </c>
      <c r="E13" s="63"/>
      <c r="F13" s="29">
        <f t="shared" si="23"/>
        <v>0</v>
      </c>
      <c r="G13" s="17"/>
      <c r="H13" s="29">
        <f t="shared" si="23"/>
        <v>0</v>
      </c>
      <c r="I13" s="17"/>
      <c r="J13" s="29">
        <f t="shared" si="24"/>
        <v>0</v>
      </c>
      <c r="K13" s="17"/>
      <c r="L13" s="29">
        <f t="shared" si="25"/>
        <v>0</v>
      </c>
      <c r="M13" s="17"/>
      <c r="N13" s="29">
        <f t="shared" si="26"/>
        <v>0</v>
      </c>
      <c r="O13" s="17"/>
      <c r="P13" s="29">
        <f t="shared" si="27"/>
        <v>0</v>
      </c>
      <c r="Q13" s="17"/>
      <c r="R13" s="29">
        <f t="shared" si="28"/>
        <v>0</v>
      </c>
      <c r="S13" s="17"/>
      <c r="T13" s="29">
        <f t="shared" si="29"/>
        <v>0</v>
      </c>
      <c r="U13" s="17"/>
      <c r="V13" s="29">
        <f t="shared" si="30"/>
        <v>0</v>
      </c>
      <c r="W13" s="17"/>
      <c r="X13" s="29">
        <f t="shared" si="31"/>
        <v>0</v>
      </c>
      <c r="Y13" s="17"/>
      <c r="Z13" s="29">
        <f t="shared" si="32"/>
        <v>0</v>
      </c>
      <c r="AA13" s="17"/>
      <c r="AB13" s="29">
        <f t="shared" si="33"/>
        <v>0</v>
      </c>
      <c r="AC13" s="23">
        <f t="shared" si="34"/>
        <v>0</v>
      </c>
      <c r="AD13" s="47">
        <f t="shared" si="34"/>
        <v>0</v>
      </c>
    </row>
    <row r="14" spans="1:30" x14ac:dyDescent="0.35">
      <c r="A14" s="190">
        <v>6</v>
      </c>
      <c r="B14" s="5" t="s">
        <v>33</v>
      </c>
      <c r="C14" s="204" t="s">
        <v>26</v>
      </c>
      <c r="D14" s="199">
        <f>'2025'!$P$19</f>
        <v>0</v>
      </c>
      <c r="E14" s="63"/>
      <c r="F14" s="29">
        <f t="shared" si="23"/>
        <v>0</v>
      </c>
      <c r="G14" s="17"/>
      <c r="H14" s="29">
        <f t="shared" si="23"/>
        <v>0</v>
      </c>
      <c r="I14" s="17"/>
      <c r="J14" s="29">
        <f t="shared" si="24"/>
        <v>0</v>
      </c>
      <c r="K14" s="17"/>
      <c r="L14" s="29">
        <f t="shared" si="25"/>
        <v>0</v>
      </c>
      <c r="M14" s="17"/>
      <c r="N14" s="29">
        <f t="shared" si="26"/>
        <v>0</v>
      </c>
      <c r="O14" s="17"/>
      <c r="P14" s="29">
        <f t="shared" si="27"/>
        <v>0</v>
      </c>
      <c r="Q14" s="17"/>
      <c r="R14" s="29">
        <f t="shared" si="28"/>
        <v>0</v>
      </c>
      <c r="S14" s="17"/>
      <c r="T14" s="29">
        <f t="shared" si="29"/>
        <v>0</v>
      </c>
      <c r="U14" s="17"/>
      <c r="V14" s="29">
        <f t="shared" si="30"/>
        <v>0</v>
      </c>
      <c r="W14" s="17"/>
      <c r="X14" s="29">
        <f t="shared" si="31"/>
        <v>0</v>
      </c>
      <c r="Y14" s="17"/>
      <c r="Z14" s="29">
        <f t="shared" si="32"/>
        <v>0</v>
      </c>
      <c r="AA14" s="17"/>
      <c r="AB14" s="29">
        <f t="shared" si="33"/>
        <v>0</v>
      </c>
      <c r="AC14" s="23">
        <f t="shared" si="34"/>
        <v>0</v>
      </c>
      <c r="AD14" s="47">
        <f t="shared" si="34"/>
        <v>0</v>
      </c>
    </row>
    <row r="15" spans="1:30" x14ac:dyDescent="0.35">
      <c r="A15" s="190">
        <v>7</v>
      </c>
      <c r="B15" s="5" t="s">
        <v>34</v>
      </c>
      <c r="C15" s="204" t="s">
        <v>27</v>
      </c>
      <c r="D15" s="199">
        <f>'2025'!$P$20</f>
        <v>0</v>
      </c>
      <c r="E15" s="63"/>
      <c r="F15" s="29">
        <f t="shared" si="23"/>
        <v>0</v>
      </c>
      <c r="G15" s="17"/>
      <c r="H15" s="29">
        <f t="shared" si="23"/>
        <v>0</v>
      </c>
      <c r="I15" s="17"/>
      <c r="J15" s="29">
        <f t="shared" si="24"/>
        <v>0</v>
      </c>
      <c r="K15" s="17"/>
      <c r="L15" s="29">
        <f t="shared" si="25"/>
        <v>0</v>
      </c>
      <c r="M15" s="17"/>
      <c r="N15" s="29">
        <f t="shared" si="26"/>
        <v>0</v>
      </c>
      <c r="O15" s="17"/>
      <c r="P15" s="29">
        <f t="shared" si="27"/>
        <v>0</v>
      </c>
      <c r="Q15" s="17"/>
      <c r="R15" s="29">
        <f t="shared" si="28"/>
        <v>0</v>
      </c>
      <c r="S15" s="17"/>
      <c r="T15" s="29">
        <f t="shared" si="29"/>
        <v>0</v>
      </c>
      <c r="U15" s="17"/>
      <c r="V15" s="29">
        <f t="shared" si="30"/>
        <v>0</v>
      </c>
      <c r="W15" s="17"/>
      <c r="X15" s="29">
        <f t="shared" si="31"/>
        <v>0</v>
      </c>
      <c r="Y15" s="17"/>
      <c r="Z15" s="29">
        <f t="shared" si="32"/>
        <v>0</v>
      </c>
      <c r="AA15" s="17"/>
      <c r="AB15" s="29">
        <f t="shared" si="33"/>
        <v>0</v>
      </c>
      <c r="AC15" s="23">
        <f t="shared" si="34"/>
        <v>0</v>
      </c>
      <c r="AD15" s="47">
        <f t="shared" si="34"/>
        <v>0</v>
      </c>
    </row>
    <row r="16" spans="1:30" x14ac:dyDescent="0.35">
      <c r="A16" s="190">
        <v>8</v>
      </c>
      <c r="B16" s="5" t="s">
        <v>35</v>
      </c>
      <c r="C16" s="204" t="s">
        <v>27</v>
      </c>
      <c r="D16" s="199">
        <f>'2025'!$P$21</f>
        <v>0</v>
      </c>
      <c r="E16" s="63"/>
      <c r="F16" s="29">
        <f t="shared" si="23"/>
        <v>0</v>
      </c>
      <c r="G16" s="17"/>
      <c r="H16" s="29">
        <f t="shared" si="23"/>
        <v>0</v>
      </c>
      <c r="I16" s="17"/>
      <c r="J16" s="29">
        <f t="shared" si="24"/>
        <v>0</v>
      </c>
      <c r="K16" s="17"/>
      <c r="L16" s="29">
        <f t="shared" si="25"/>
        <v>0</v>
      </c>
      <c r="M16" s="17"/>
      <c r="N16" s="29">
        <f t="shared" si="26"/>
        <v>0</v>
      </c>
      <c r="O16" s="17"/>
      <c r="P16" s="29">
        <f t="shared" si="27"/>
        <v>0</v>
      </c>
      <c r="Q16" s="17"/>
      <c r="R16" s="29">
        <f t="shared" si="28"/>
        <v>0</v>
      </c>
      <c r="S16" s="17"/>
      <c r="T16" s="29">
        <f t="shared" si="29"/>
        <v>0</v>
      </c>
      <c r="U16" s="17"/>
      <c r="V16" s="29">
        <f t="shared" si="30"/>
        <v>0</v>
      </c>
      <c r="W16" s="17"/>
      <c r="X16" s="29">
        <f t="shared" si="31"/>
        <v>0</v>
      </c>
      <c r="Y16" s="17"/>
      <c r="Z16" s="29">
        <f t="shared" si="32"/>
        <v>0</v>
      </c>
      <c r="AA16" s="17"/>
      <c r="AB16" s="29">
        <f t="shared" si="33"/>
        <v>0</v>
      </c>
      <c r="AC16" s="23">
        <f t="shared" si="34"/>
        <v>0</v>
      </c>
      <c r="AD16" s="47">
        <f t="shared" si="34"/>
        <v>0</v>
      </c>
    </row>
    <row r="17" spans="1:35" x14ac:dyDescent="0.35">
      <c r="A17" s="190">
        <v>9</v>
      </c>
      <c r="B17" s="5" t="s">
        <v>36</v>
      </c>
      <c r="C17" s="204" t="s">
        <v>27</v>
      </c>
      <c r="D17" s="199">
        <f>'2025'!$P$22</f>
        <v>0</v>
      </c>
      <c r="E17" s="63"/>
      <c r="F17" s="29">
        <f t="shared" si="23"/>
        <v>0</v>
      </c>
      <c r="G17" s="17"/>
      <c r="H17" s="29">
        <f t="shared" si="23"/>
        <v>0</v>
      </c>
      <c r="I17" s="17"/>
      <c r="J17" s="29">
        <f t="shared" si="24"/>
        <v>0</v>
      </c>
      <c r="K17" s="17"/>
      <c r="L17" s="29">
        <f t="shared" si="25"/>
        <v>0</v>
      </c>
      <c r="M17" s="17"/>
      <c r="N17" s="29">
        <f t="shared" si="26"/>
        <v>0</v>
      </c>
      <c r="O17" s="17"/>
      <c r="P17" s="29">
        <f t="shared" si="27"/>
        <v>0</v>
      </c>
      <c r="Q17" s="17"/>
      <c r="R17" s="29">
        <f t="shared" si="28"/>
        <v>0</v>
      </c>
      <c r="S17" s="17"/>
      <c r="T17" s="29">
        <f t="shared" si="29"/>
        <v>0</v>
      </c>
      <c r="U17" s="17"/>
      <c r="V17" s="29">
        <f t="shared" si="30"/>
        <v>0</v>
      </c>
      <c r="W17" s="17"/>
      <c r="X17" s="29">
        <f t="shared" si="31"/>
        <v>0</v>
      </c>
      <c r="Y17" s="17"/>
      <c r="Z17" s="29">
        <f t="shared" si="32"/>
        <v>0</v>
      </c>
      <c r="AA17" s="17"/>
      <c r="AB17" s="29">
        <f t="shared" si="33"/>
        <v>0</v>
      </c>
      <c r="AC17" s="23">
        <f t="shared" si="34"/>
        <v>0</v>
      </c>
      <c r="AD17" s="47">
        <f t="shared" si="34"/>
        <v>0</v>
      </c>
    </row>
    <row r="18" spans="1:35" x14ac:dyDescent="0.35">
      <c r="A18" s="190">
        <v>10</v>
      </c>
      <c r="B18" s="5" t="s">
        <v>37</v>
      </c>
      <c r="C18" s="204" t="s">
        <v>27</v>
      </c>
      <c r="D18" s="199">
        <f>'2025'!$P$23</f>
        <v>0</v>
      </c>
      <c r="E18" s="63"/>
      <c r="F18" s="29">
        <f t="shared" si="23"/>
        <v>0</v>
      </c>
      <c r="G18" s="17"/>
      <c r="H18" s="29">
        <f t="shared" si="23"/>
        <v>0</v>
      </c>
      <c r="I18" s="17"/>
      <c r="J18" s="29">
        <f t="shared" si="24"/>
        <v>0</v>
      </c>
      <c r="K18" s="17"/>
      <c r="L18" s="29">
        <f t="shared" si="25"/>
        <v>0</v>
      </c>
      <c r="M18" s="17"/>
      <c r="N18" s="29">
        <f t="shared" si="26"/>
        <v>0</v>
      </c>
      <c r="O18" s="17"/>
      <c r="P18" s="29">
        <f t="shared" si="27"/>
        <v>0</v>
      </c>
      <c r="Q18" s="17"/>
      <c r="R18" s="29">
        <f t="shared" si="28"/>
        <v>0</v>
      </c>
      <c r="S18" s="17"/>
      <c r="T18" s="29">
        <f t="shared" si="29"/>
        <v>0</v>
      </c>
      <c r="U18" s="17"/>
      <c r="V18" s="29">
        <f t="shared" si="30"/>
        <v>0</v>
      </c>
      <c r="W18" s="17"/>
      <c r="X18" s="29">
        <f t="shared" si="31"/>
        <v>0</v>
      </c>
      <c r="Y18" s="17"/>
      <c r="Z18" s="29">
        <f t="shared" si="32"/>
        <v>0</v>
      </c>
      <c r="AA18" s="17"/>
      <c r="AB18" s="29">
        <f t="shared" si="33"/>
        <v>0</v>
      </c>
      <c r="AC18" s="23">
        <f t="shared" si="34"/>
        <v>0</v>
      </c>
      <c r="AD18" s="47">
        <f t="shared" si="34"/>
        <v>0</v>
      </c>
    </row>
    <row r="19" spans="1:35" x14ac:dyDescent="0.35">
      <c r="A19" s="190">
        <v>11</v>
      </c>
      <c r="B19" s="5" t="s">
        <v>38</v>
      </c>
      <c r="C19" s="204" t="s">
        <v>27</v>
      </c>
      <c r="D19" s="199">
        <f>'2025'!$P$24</f>
        <v>0</v>
      </c>
      <c r="E19" s="63"/>
      <c r="F19" s="29">
        <f t="shared" si="23"/>
        <v>0</v>
      </c>
      <c r="G19" s="17"/>
      <c r="H19" s="29">
        <f t="shared" si="23"/>
        <v>0</v>
      </c>
      <c r="I19" s="17"/>
      <c r="J19" s="29">
        <f t="shared" si="24"/>
        <v>0</v>
      </c>
      <c r="K19" s="17"/>
      <c r="L19" s="29">
        <f t="shared" si="25"/>
        <v>0</v>
      </c>
      <c r="M19" s="17"/>
      <c r="N19" s="29">
        <f t="shared" si="26"/>
        <v>0</v>
      </c>
      <c r="O19" s="17"/>
      <c r="P19" s="29">
        <f t="shared" si="27"/>
        <v>0</v>
      </c>
      <c r="Q19" s="17"/>
      <c r="R19" s="29">
        <f t="shared" si="28"/>
        <v>0</v>
      </c>
      <c r="S19" s="17"/>
      <c r="T19" s="29">
        <f t="shared" si="29"/>
        <v>0</v>
      </c>
      <c r="U19" s="17"/>
      <c r="V19" s="29">
        <f t="shared" si="30"/>
        <v>0</v>
      </c>
      <c r="W19" s="17"/>
      <c r="X19" s="29">
        <f t="shared" si="31"/>
        <v>0</v>
      </c>
      <c r="Y19" s="17"/>
      <c r="Z19" s="29">
        <f t="shared" si="32"/>
        <v>0</v>
      </c>
      <c r="AA19" s="17"/>
      <c r="AB19" s="29">
        <f t="shared" si="33"/>
        <v>0</v>
      </c>
      <c r="AC19" s="23">
        <f t="shared" si="34"/>
        <v>0</v>
      </c>
      <c r="AD19" s="47">
        <f t="shared" si="34"/>
        <v>0</v>
      </c>
    </row>
    <row r="20" spans="1:35" x14ac:dyDescent="0.35">
      <c r="A20" s="190">
        <v>12</v>
      </c>
      <c r="B20" s="5" t="s">
        <v>39</v>
      </c>
      <c r="C20" s="204" t="s">
        <v>27</v>
      </c>
      <c r="D20" s="199">
        <f>'2025'!$P$25</f>
        <v>0</v>
      </c>
      <c r="E20" s="63"/>
      <c r="F20" s="29">
        <f t="shared" si="23"/>
        <v>0</v>
      </c>
      <c r="G20" s="17"/>
      <c r="H20" s="29">
        <f t="shared" si="23"/>
        <v>0</v>
      </c>
      <c r="I20" s="17"/>
      <c r="J20" s="29">
        <f t="shared" si="24"/>
        <v>0</v>
      </c>
      <c r="K20" s="17"/>
      <c r="L20" s="29">
        <f t="shared" si="25"/>
        <v>0</v>
      </c>
      <c r="M20" s="17"/>
      <c r="N20" s="29">
        <f t="shared" si="26"/>
        <v>0</v>
      </c>
      <c r="O20" s="17"/>
      <c r="P20" s="29">
        <f t="shared" si="27"/>
        <v>0</v>
      </c>
      <c r="Q20" s="17"/>
      <c r="R20" s="29">
        <f t="shared" si="28"/>
        <v>0</v>
      </c>
      <c r="S20" s="17"/>
      <c r="T20" s="29">
        <f t="shared" si="29"/>
        <v>0</v>
      </c>
      <c r="U20" s="17"/>
      <c r="V20" s="29">
        <f t="shared" si="30"/>
        <v>0</v>
      </c>
      <c r="W20" s="17"/>
      <c r="X20" s="29">
        <f t="shared" si="31"/>
        <v>0</v>
      </c>
      <c r="Y20" s="17"/>
      <c r="Z20" s="29">
        <f t="shared" si="32"/>
        <v>0</v>
      </c>
      <c r="AA20" s="17"/>
      <c r="AB20" s="29">
        <f t="shared" si="33"/>
        <v>0</v>
      </c>
      <c r="AC20" s="23">
        <f t="shared" si="34"/>
        <v>0</v>
      </c>
      <c r="AD20" s="47">
        <f t="shared" si="34"/>
        <v>0</v>
      </c>
    </row>
    <row r="21" spans="1:35" x14ac:dyDescent="0.35">
      <c r="A21" s="190">
        <v>13</v>
      </c>
      <c r="B21" s="5" t="s">
        <v>40</v>
      </c>
      <c r="C21" s="204" t="s">
        <v>27</v>
      </c>
      <c r="D21" s="199">
        <f>'2025'!$P$26</f>
        <v>0</v>
      </c>
      <c r="E21" s="63"/>
      <c r="F21" s="29">
        <f t="shared" si="23"/>
        <v>0</v>
      </c>
      <c r="G21" s="17"/>
      <c r="H21" s="29">
        <f t="shared" si="23"/>
        <v>0</v>
      </c>
      <c r="I21" s="17"/>
      <c r="J21" s="29">
        <f t="shared" si="24"/>
        <v>0</v>
      </c>
      <c r="K21" s="17"/>
      <c r="L21" s="29">
        <f t="shared" si="25"/>
        <v>0</v>
      </c>
      <c r="M21" s="17"/>
      <c r="N21" s="29">
        <f t="shared" si="26"/>
        <v>0</v>
      </c>
      <c r="O21" s="17"/>
      <c r="P21" s="29">
        <f t="shared" si="27"/>
        <v>0</v>
      </c>
      <c r="Q21" s="17"/>
      <c r="R21" s="29">
        <f t="shared" si="28"/>
        <v>0</v>
      </c>
      <c r="S21" s="17"/>
      <c r="T21" s="29">
        <f t="shared" si="29"/>
        <v>0</v>
      </c>
      <c r="U21" s="17"/>
      <c r="V21" s="29">
        <f t="shared" si="30"/>
        <v>0</v>
      </c>
      <c r="W21" s="17"/>
      <c r="X21" s="29">
        <f t="shared" si="31"/>
        <v>0</v>
      </c>
      <c r="Y21" s="17"/>
      <c r="Z21" s="29">
        <f t="shared" si="32"/>
        <v>0</v>
      </c>
      <c r="AA21" s="17"/>
      <c r="AB21" s="29">
        <f t="shared" si="33"/>
        <v>0</v>
      </c>
      <c r="AC21" s="23">
        <f t="shared" si="34"/>
        <v>0</v>
      </c>
      <c r="AD21" s="47">
        <f t="shared" si="34"/>
        <v>0</v>
      </c>
    </row>
    <row r="22" spans="1:35" ht="31" x14ac:dyDescent="0.35">
      <c r="A22" s="190">
        <v>14</v>
      </c>
      <c r="B22" s="5" t="s">
        <v>41</v>
      </c>
      <c r="C22" s="204" t="s">
        <v>26</v>
      </c>
      <c r="D22" s="199">
        <f>'2025'!$P$27</f>
        <v>0</v>
      </c>
      <c r="E22" s="63"/>
      <c r="F22" s="29">
        <f t="shared" si="23"/>
        <v>0</v>
      </c>
      <c r="G22" s="17"/>
      <c r="H22" s="29">
        <f t="shared" si="23"/>
        <v>0</v>
      </c>
      <c r="I22" s="17"/>
      <c r="J22" s="29">
        <f t="shared" si="24"/>
        <v>0</v>
      </c>
      <c r="K22" s="17"/>
      <c r="L22" s="29">
        <f t="shared" si="25"/>
        <v>0</v>
      </c>
      <c r="M22" s="17"/>
      <c r="N22" s="29">
        <f t="shared" si="26"/>
        <v>0</v>
      </c>
      <c r="O22" s="17"/>
      <c r="P22" s="29">
        <f t="shared" si="27"/>
        <v>0</v>
      </c>
      <c r="Q22" s="17"/>
      <c r="R22" s="29">
        <f t="shared" si="28"/>
        <v>0</v>
      </c>
      <c r="S22" s="17"/>
      <c r="T22" s="29">
        <f t="shared" si="29"/>
        <v>0</v>
      </c>
      <c r="U22" s="17"/>
      <c r="V22" s="29">
        <f t="shared" si="30"/>
        <v>0</v>
      </c>
      <c r="W22" s="17"/>
      <c r="X22" s="29">
        <f t="shared" si="31"/>
        <v>0</v>
      </c>
      <c r="Y22" s="17"/>
      <c r="Z22" s="29">
        <f t="shared" si="32"/>
        <v>0</v>
      </c>
      <c r="AA22" s="17"/>
      <c r="AB22" s="29">
        <f t="shared" si="33"/>
        <v>0</v>
      </c>
      <c r="AC22" s="23">
        <f t="shared" si="34"/>
        <v>0</v>
      </c>
      <c r="AD22" s="47">
        <f t="shared" si="34"/>
        <v>0</v>
      </c>
    </row>
    <row r="23" spans="1:35" x14ac:dyDescent="0.35">
      <c r="A23" s="190">
        <v>15</v>
      </c>
      <c r="B23" s="5" t="s">
        <v>50</v>
      </c>
      <c r="C23" s="204" t="s">
        <v>27</v>
      </c>
      <c r="D23" s="199">
        <f>'2025'!$P$28</f>
        <v>0</v>
      </c>
      <c r="E23" s="63"/>
      <c r="F23" s="29">
        <f t="shared" si="23"/>
        <v>0</v>
      </c>
      <c r="G23" s="17"/>
      <c r="H23" s="29">
        <f t="shared" si="23"/>
        <v>0</v>
      </c>
      <c r="I23" s="17"/>
      <c r="J23" s="29">
        <f t="shared" si="24"/>
        <v>0</v>
      </c>
      <c r="K23" s="17"/>
      <c r="L23" s="29">
        <f t="shared" si="25"/>
        <v>0</v>
      </c>
      <c r="M23" s="17"/>
      <c r="N23" s="29">
        <f t="shared" si="26"/>
        <v>0</v>
      </c>
      <c r="O23" s="17"/>
      <c r="P23" s="29">
        <f t="shared" si="27"/>
        <v>0</v>
      </c>
      <c r="Q23" s="17"/>
      <c r="R23" s="29">
        <f t="shared" si="28"/>
        <v>0</v>
      </c>
      <c r="S23" s="17"/>
      <c r="T23" s="29">
        <f t="shared" si="29"/>
        <v>0</v>
      </c>
      <c r="U23" s="17"/>
      <c r="V23" s="29">
        <f t="shared" si="30"/>
        <v>0</v>
      </c>
      <c r="W23" s="17"/>
      <c r="X23" s="29">
        <f t="shared" si="31"/>
        <v>0</v>
      </c>
      <c r="Y23" s="17"/>
      <c r="Z23" s="29">
        <f t="shared" si="32"/>
        <v>0</v>
      </c>
      <c r="AA23" s="17"/>
      <c r="AB23" s="29">
        <f t="shared" si="33"/>
        <v>0</v>
      </c>
      <c r="AC23" s="23">
        <f t="shared" si="34"/>
        <v>0</v>
      </c>
      <c r="AD23" s="47">
        <f t="shared" si="34"/>
        <v>0</v>
      </c>
    </row>
    <row r="24" spans="1:35" ht="31" x14ac:dyDescent="0.35">
      <c r="A24" s="190">
        <v>16</v>
      </c>
      <c r="B24" s="5" t="s">
        <v>51</v>
      </c>
      <c r="C24" s="204" t="s">
        <v>31</v>
      </c>
      <c r="D24" s="199">
        <f>'2025'!$P$29</f>
        <v>0</v>
      </c>
      <c r="E24" s="63"/>
      <c r="F24" s="29">
        <f t="shared" ref="F24:H29" si="35">ROUND(E24*$D24,2)</f>
        <v>0</v>
      </c>
      <c r="G24" s="17"/>
      <c r="H24" s="29">
        <f t="shared" si="35"/>
        <v>0</v>
      </c>
      <c r="I24" s="17"/>
      <c r="J24" s="29">
        <f t="shared" si="24"/>
        <v>0</v>
      </c>
      <c r="K24" s="17"/>
      <c r="L24" s="29">
        <f t="shared" si="25"/>
        <v>0</v>
      </c>
      <c r="M24" s="17"/>
      <c r="N24" s="29">
        <f t="shared" si="26"/>
        <v>0</v>
      </c>
      <c r="O24" s="17"/>
      <c r="P24" s="29">
        <f t="shared" si="27"/>
        <v>0</v>
      </c>
      <c r="Q24" s="17"/>
      <c r="R24" s="29">
        <f t="shared" si="28"/>
        <v>0</v>
      </c>
      <c r="S24" s="17"/>
      <c r="T24" s="29">
        <f t="shared" si="29"/>
        <v>0</v>
      </c>
      <c r="U24" s="17">
        <v>1</v>
      </c>
      <c r="V24" s="29">
        <f t="shared" si="30"/>
        <v>0</v>
      </c>
      <c r="W24" s="17"/>
      <c r="X24" s="29">
        <f t="shared" si="31"/>
        <v>0</v>
      </c>
      <c r="Y24" s="17"/>
      <c r="Z24" s="29">
        <f t="shared" si="32"/>
        <v>0</v>
      </c>
      <c r="AA24" s="17"/>
      <c r="AB24" s="29">
        <f t="shared" si="33"/>
        <v>0</v>
      </c>
      <c r="AC24" s="23">
        <f t="shared" ref="AC24:AD29" si="36">SUM(E24,G24,I24,K24,M24,O24,Q24,S24,U24,W24,Y24,AA24)</f>
        <v>1</v>
      </c>
      <c r="AD24" s="47">
        <f t="shared" si="36"/>
        <v>0</v>
      </c>
      <c r="AE24" s="276" t="s">
        <v>108</v>
      </c>
      <c r="AF24" s="277"/>
      <c r="AG24" s="277"/>
      <c r="AH24" s="277"/>
      <c r="AI24" s="277"/>
    </row>
    <row r="25" spans="1:35" x14ac:dyDescent="0.35">
      <c r="A25" s="190">
        <v>17</v>
      </c>
      <c r="B25" s="5" t="s">
        <v>42</v>
      </c>
      <c r="C25" s="204" t="s">
        <v>31</v>
      </c>
      <c r="D25" s="199">
        <f>'2025'!$P$30</f>
        <v>0</v>
      </c>
      <c r="E25" s="63"/>
      <c r="F25" s="29">
        <f t="shared" si="35"/>
        <v>0</v>
      </c>
      <c r="G25" s="17"/>
      <c r="H25" s="29">
        <f t="shared" si="35"/>
        <v>0</v>
      </c>
      <c r="I25" s="17"/>
      <c r="J25" s="29">
        <f t="shared" si="24"/>
        <v>0</v>
      </c>
      <c r="K25" s="17"/>
      <c r="L25" s="29">
        <f t="shared" si="25"/>
        <v>0</v>
      </c>
      <c r="M25" s="17"/>
      <c r="N25" s="29">
        <f t="shared" si="26"/>
        <v>0</v>
      </c>
      <c r="O25" s="17"/>
      <c r="P25" s="29">
        <f t="shared" si="27"/>
        <v>0</v>
      </c>
      <c r="Q25" s="17"/>
      <c r="R25" s="29">
        <f t="shared" si="28"/>
        <v>0</v>
      </c>
      <c r="S25" s="17"/>
      <c r="T25" s="29">
        <f t="shared" si="29"/>
        <v>0</v>
      </c>
      <c r="U25" s="17"/>
      <c r="V25" s="29">
        <f t="shared" si="30"/>
        <v>0</v>
      </c>
      <c r="W25" s="17"/>
      <c r="X25" s="29">
        <f t="shared" si="31"/>
        <v>0</v>
      </c>
      <c r="Y25" s="17"/>
      <c r="Z25" s="29">
        <f t="shared" si="32"/>
        <v>0</v>
      </c>
      <c r="AA25" s="17"/>
      <c r="AB25" s="29">
        <f t="shared" si="33"/>
        <v>0</v>
      </c>
      <c r="AC25" s="23">
        <f t="shared" si="36"/>
        <v>0</v>
      </c>
      <c r="AD25" s="47">
        <f t="shared" si="36"/>
        <v>0</v>
      </c>
    </row>
    <row r="26" spans="1:35" ht="31" x14ac:dyDescent="0.35">
      <c r="A26" s="190">
        <v>18</v>
      </c>
      <c r="B26" s="5" t="s">
        <v>43</v>
      </c>
      <c r="C26" s="204" t="s">
        <v>31</v>
      </c>
      <c r="D26" s="199">
        <f>'2025'!$P$31</f>
        <v>0</v>
      </c>
      <c r="E26" s="63"/>
      <c r="F26" s="29">
        <f t="shared" si="35"/>
        <v>0</v>
      </c>
      <c r="G26" s="17"/>
      <c r="H26" s="29">
        <f t="shared" si="35"/>
        <v>0</v>
      </c>
      <c r="I26" s="17"/>
      <c r="J26" s="29">
        <f t="shared" si="24"/>
        <v>0</v>
      </c>
      <c r="K26" s="17"/>
      <c r="L26" s="29">
        <f t="shared" si="25"/>
        <v>0</v>
      </c>
      <c r="M26" s="17"/>
      <c r="N26" s="29">
        <f t="shared" si="26"/>
        <v>0</v>
      </c>
      <c r="O26" s="17"/>
      <c r="P26" s="29">
        <f t="shared" si="27"/>
        <v>0</v>
      </c>
      <c r="Q26" s="17"/>
      <c r="R26" s="29">
        <f t="shared" si="28"/>
        <v>0</v>
      </c>
      <c r="S26" s="17"/>
      <c r="T26" s="29">
        <f t="shared" si="29"/>
        <v>0</v>
      </c>
      <c r="U26" s="17"/>
      <c r="V26" s="29">
        <f t="shared" si="30"/>
        <v>0</v>
      </c>
      <c r="W26" s="17"/>
      <c r="X26" s="29">
        <f t="shared" si="31"/>
        <v>0</v>
      </c>
      <c r="Y26" s="17"/>
      <c r="Z26" s="29">
        <f t="shared" si="32"/>
        <v>0</v>
      </c>
      <c r="AA26" s="17"/>
      <c r="AB26" s="29">
        <f t="shared" si="33"/>
        <v>0</v>
      </c>
      <c r="AC26" s="23">
        <f t="shared" si="36"/>
        <v>0</v>
      </c>
      <c r="AD26" s="47">
        <f t="shared" si="36"/>
        <v>0</v>
      </c>
    </row>
    <row r="27" spans="1:35" x14ac:dyDescent="0.35">
      <c r="A27" s="190">
        <v>19</v>
      </c>
      <c r="B27" s="5" t="s">
        <v>44</v>
      </c>
      <c r="C27" s="204" t="s">
        <v>31</v>
      </c>
      <c r="D27" s="199">
        <f>'2025'!$P$32</f>
        <v>0</v>
      </c>
      <c r="E27" s="63"/>
      <c r="F27" s="29">
        <f t="shared" si="35"/>
        <v>0</v>
      </c>
      <c r="G27" s="17"/>
      <c r="H27" s="29">
        <f t="shared" si="35"/>
        <v>0</v>
      </c>
      <c r="I27" s="17"/>
      <c r="J27" s="29">
        <f t="shared" si="24"/>
        <v>0</v>
      </c>
      <c r="K27" s="17"/>
      <c r="L27" s="29">
        <f t="shared" si="25"/>
        <v>0</v>
      </c>
      <c r="M27" s="17"/>
      <c r="N27" s="29">
        <f t="shared" si="26"/>
        <v>0</v>
      </c>
      <c r="O27" s="17"/>
      <c r="P27" s="29">
        <f t="shared" si="27"/>
        <v>0</v>
      </c>
      <c r="Q27" s="17"/>
      <c r="R27" s="29">
        <f t="shared" si="28"/>
        <v>0</v>
      </c>
      <c r="S27" s="17"/>
      <c r="T27" s="29">
        <f t="shared" si="29"/>
        <v>0</v>
      </c>
      <c r="U27" s="17"/>
      <c r="V27" s="29">
        <f t="shared" si="30"/>
        <v>0</v>
      </c>
      <c r="W27" s="17"/>
      <c r="X27" s="29">
        <f t="shared" si="31"/>
        <v>0</v>
      </c>
      <c r="Y27" s="17"/>
      <c r="Z27" s="29">
        <f t="shared" si="32"/>
        <v>0</v>
      </c>
      <c r="AA27" s="17"/>
      <c r="AB27" s="29">
        <f t="shared" si="33"/>
        <v>0</v>
      </c>
      <c r="AC27" s="23">
        <f t="shared" si="36"/>
        <v>0</v>
      </c>
      <c r="AD27" s="47">
        <f t="shared" si="36"/>
        <v>0</v>
      </c>
    </row>
    <row r="28" spans="1:35" ht="31" x14ac:dyDescent="0.35">
      <c r="A28" s="190">
        <v>20</v>
      </c>
      <c r="B28" s="5" t="s">
        <v>45</v>
      </c>
      <c r="C28" s="204" t="s">
        <v>31</v>
      </c>
      <c r="D28" s="199">
        <f>'2025'!$P$33</f>
        <v>0</v>
      </c>
      <c r="E28" s="63"/>
      <c r="F28" s="29">
        <f t="shared" si="35"/>
        <v>0</v>
      </c>
      <c r="G28" s="17"/>
      <c r="H28" s="29">
        <f t="shared" si="35"/>
        <v>0</v>
      </c>
      <c r="I28" s="17"/>
      <c r="J28" s="29">
        <f t="shared" si="24"/>
        <v>0</v>
      </c>
      <c r="K28" s="17"/>
      <c r="L28" s="29">
        <f t="shared" si="25"/>
        <v>0</v>
      </c>
      <c r="M28" s="17"/>
      <c r="N28" s="29">
        <f t="shared" si="26"/>
        <v>0</v>
      </c>
      <c r="O28" s="17"/>
      <c r="P28" s="29">
        <f t="shared" si="27"/>
        <v>0</v>
      </c>
      <c r="Q28" s="17"/>
      <c r="R28" s="29">
        <f t="shared" si="28"/>
        <v>0</v>
      </c>
      <c r="S28" s="17"/>
      <c r="T28" s="29">
        <f t="shared" si="29"/>
        <v>0</v>
      </c>
      <c r="U28" s="17"/>
      <c r="V28" s="29">
        <f t="shared" si="30"/>
        <v>0</v>
      </c>
      <c r="W28" s="17"/>
      <c r="X28" s="29">
        <f t="shared" si="31"/>
        <v>0</v>
      </c>
      <c r="Y28" s="17"/>
      <c r="Z28" s="29">
        <f t="shared" si="32"/>
        <v>0</v>
      </c>
      <c r="AA28" s="17"/>
      <c r="AB28" s="29">
        <f t="shared" si="33"/>
        <v>0</v>
      </c>
      <c r="AC28" s="23">
        <f t="shared" si="36"/>
        <v>0</v>
      </c>
      <c r="AD28" s="47">
        <f t="shared" si="36"/>
        <v>0</v>
      </c>
    </row>
    <row r="29" spans="1:35" ht="16" thickBot="1" x14ac:dyDescent="0.4">
      <c r="A29" s="4">
        <v>21</v>
      </c>
      <c r="B29" s="48" t="s">
        <v>46</v>
      </c>
      <c r="C29" s="205" t="s">
        <v>31</v>
      </c>
      <c r="D29" s="183">
        <f>'2025'!$P$34</f>
        <v>0</v>
      </c>
      <c r="E29" s="64"/>
      <c r="F29" s="51">
        <f t="shared" si="35"/>
        <v>0</v>
      </c>
      <c r="G29" s="50"/>
      <c r="H29" s="51">
        <f t="shared" si="35"/>
        <v>0</v>
      </c>
      <c r="I29" s="50"/>
      <c r="J29" s="51">
        <f t="shared" si="24"/>
        <v>0</v>
      </c>
      <c r="K29" s="50"/>
      <c r="L29" s="51">
        <f t="shared" si="25"/>
        <v>0</v>
      </c>
      <c r="M29" s="50"/>
      <c r="N29" s="51">
        <f t="shared" si="26"/>
        <v>0</v>
      </c>
      <c r="O29" s="50"/>
      <c r="P29" s="51">
        <f t="shared" si="27"/>
        <v>0</v>
      </c>
      <c r="Q29" s="50"/>
      <c r="R29" s="51">
        <f t="shared" si="28"/>
        <v>0</v>
      </c>
      <c r="S29" s="50"/>
      <c r="T29" s="51">
        <f t="shared" si="29"/>
        <v>0</v>
      </c>
      <c r="U29" s="50"/>
      <c r="V29" s="51">
        <f t="shared" si="30"/>
        <v>0</v>
      </c>
      <c r="W29" s="50"/>
      <c r="X29" s="51">
        <f t="shared" si="31"/>
        <v>0</v>
      </c>
      <c r="Y29" s="50"/>
      <c r="Z29" s="51">
        <f t="shared" si="32"/>
        <v>0</v>
      </c>
      <c r="AA29" s="50"/>
      <c r="AB29" s="51">
        <f t="shared" si="33"/>
        <v>0</v>
      </c>
      <c r="AC29" s="52">
        <f t="shared" si="36"/>
        <v>0</v>
      </c>
      <c r="AD29" s="53">
        <f t="shared" si="36"/>
        <v>0</v>
      </c>
    </row>
    <row r="30" spans="1:35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5" x14ac:dyDescent="0.35">
      <c r="A31" s="32" t="s">
        <v>74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>SUM(F31,H31,J31,L31,N31,P31,R31,T31,V31,X31,Z31,AB31)</f>
        <v>0</v>
      </c>
    </row>
    <row r="32" spans="1:35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ref="AD32:AD33" si="37">SUM(F32,H32,J32,L32,N32,P32,R32,T32,V32,X32,Z32,AB32)</f>
        <v>0</v>
      </c>
    </row>
    <row r="33" spans="1:30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37"/>
        <v>0</v>
      </c>
    </row>
    <row r="35" spans="1:30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</row>
    <row r="36" spans="1:30" ht="20.5" x14ac:dyDescent="0.45">
      <c r="A36" s="160"/>
      <c r="B36" s="160"/>
      <c r="C36" s="160"/>
      <c r="D36" s="160"/>
      <c r="E36" s="161"/>
      <c r="F36" s="160"/>
      <c r="G36" s="161"/>
      <c r="H36" s="160"/>
      <c r="I36" s="161"/>
      <c r="J36" s="160"/>
      <c r="K36" s="161"/>
      <c r="L36" s="160"/>
      <c r="M36" s="119"/>
      <c r="N36" s="118"/>
      <c r="O36" s="119"/>
      <c r="P36" s="118"/>
      <c r="Q36" s="119"/>
      <c r="R36" s="118"/>
      <c r="S36" s="118"/>
      <c r="T36" s="119"/>
      <c r="U36" s="118"/>
      <c r="V36" s="118"/>
    </row>
    <row r="37" spans="1:30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0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20">
    <mergeCell ref="E4:F4"/>
    <mergeCell ref="G4:H4"/>
    <mergeCell ref="AE24:AI24"/>
    <mergeCell ref="AC4:AD4"/>
    <mergeCell ref="N35:AB35"/>
    <mergeCell ref="A6:A9"/>
    <mergeCell ref="U4:V4"/>
    <mergeCell ref="W4:X4"/>
    <mergeCell ref="Y4:Z4"/>
    <mergeCell ref="AA4:AB4"/>
    <mergeCell ref="I4:J4"/>
    <mergeCell ref="K4:L4"/>
    <mergeCell ref="M4:N4"/>
    <mergeCell ref="O4:P4"/>
    <mergeCell ref="Q4:R4"/>
    <mergeCell ref="S4:T4"/>
    <mergeCell ref="A4:A5"/>
    <mergeCell ref="B4:B5"/>
    <mergeCell ref="C4:C5"/>
    <mergeCell ref="D4:D5"/>
  </mergeCells>
  <pageMargins left="0.7" right="0.7" top="0.75" bottom="0.75" header="0.3" footer="0.3"/>
  <pageSetup paperSize="9" scale="32" orientation="landscape" horizontalDpi="4294967294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38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H21" sqref="H21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4" t="s">
        <v>98</v>
      </c>
      <c r="AA1" s="120"/>
    </row>
    <row r="2" spans="1:30" ht="15.75" customHeight="1" x14ac:dyDescent="0.4">
      <c r="AA2" s="120"/>
    </row>
    <row r="3" spans="1:30" ht="18" customHeight="1" thickBot="1" x14ac:dyDescent="0.45">
      <c r="AA3" s="120"/>
    </row>
    <row r="4" spans="1:30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0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0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5">
        <f t="shared" ref="F6" si="0">E6*D6</f>
        <v>0</v>
      </c>
      <c r="G6" s="13">
        <f>G9</f>
        <v>0</v>
      </c>
      <c r="H6" s="25">
        <f>G6*D6</f>
        <v>0</v>
      </c>
      <c r="I6" s="13">
        <f>I9</f>
        <v>0</v>
      </c>
      <c r="J6" s="25">
        <f t="shared" ref="J6" si="1">I6*D6</f>
        <v>0</v>
      </c>
      <c r="K6" s="13">
        <f>K9</f>
        <v>0</v>
      </c>
      <c r="L6" s="25">
        <f t="shared" ref="L6" si="2">K6*D6</f>
        <v>0</v>
      </c>
      <c r="M6" s="13">
        <f>M9</f>
        <v>0</v>
      </c>
      <c r="N6" s="25">
        <f t="shared" ref="N6" si="3">M6*D6</f>
        <v>0</v>
      </c>
      <c r="O6" s="13">
        <f>O9</f>
        <v>0</v>
      </c>
      <c r="P6" s="25">
        <f t="shared" ref="P6" si="4">O6*D6</f>
        <v>0</v>
      </c>
      <c r="Q6" s="13">
        <f>Q9</f>
        <v>0</v>
      </c>
      <c r="R6" s="25">
        <f t="shared" ref="R6" si="5">Q6*D6</f>
        <v>0</v>
      </c>
      <c r="S6" s="13">
        <f>S9</f>
        <v>0</v>
      </c>
      <c r="T6" s="25">
        <f t="shared" ref="T6" si="6">S6*D6</f>
        <v>0</v>
      </c>
      <c r="U6" s="13">
        <f>U9</f>
        <v>0</v>
      </c>
      <c r="V6" s="25">
        <f t="shared" ref="V6" si="7">U6*D6</f>
        <v>0</v>
      </c>
      <c r="W6" s="13">
        <f>W9</f>
        <v>0</v>
      </c>
      <c r="X6" s="25">
        <f t="shared" ref="X6" si="8">W6*D6</f>
        <v>0</v>
      </c>
      <c r="Y6" s="13">
        <f>Y9</f>
        <v>0</v>
      </c>
      <c r="Z6" s="25">
        <f t="shared" ref="Z6:AB6" si="9">Y6*D6</f>
        <v>0</v>
      </c>
      <c r="AA6" s="13">
        <f>AA9</f>
        <v>0</v>
      </c>
      <c r="AB6" s="25">
        <f t="shared" si="9"/>
        <v>0</v>
      </c>
      <c r="AC6" s="18">
        <f>AC9</f>
        <v>0</v>
      </c>
      <c r="AD6" s="38">
        <f>SUM(AD7:AD9)</f>
        <v>0</v>
      </c>
    </row>
    <row r="7" spans="1:30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26">
        <f>ROUND(E7*$D7,2)</f>
        <v>0</v>
      </c>
      <c r="G7" s="14"/>
      <c r="H7" s="26">
        <f>ROUND(G7*$D7,2)</f>
        <v>0</v>
      </c>
      <c r="I7" s="14"/>
      <c r="J7" s="26">
        <f>ROUND(I7*$D7,2)</f>
        <v>0</v>
      </c>
      <c r="K7" s="14"/>
      <c r="L7" s="26">
        <f>ROUND(K7*$D7,2)</f>
        <v>0</v>
      </c>
      <c r="M7" s="14"/>
      <c r="N7" s="26">
        <f>ROUND(M7*$D7,2)</f>
        <v>0</v>
      </c>
      <c r="O7" s="14"/>
      <c r="P7" s="26">
        <f>ROUND(O7*$D7,2)</f>
        <v>0</v>
      </c>
      <c r="Q7" s="14"/>
      <c r="R7" s="26">
        <f>ROUND(Q7*$D7,2)</f>
        <v>0</v>
      </c>
      <c r="S7" s="14"/>
      <c r="T7" s="26">
        <f>ROUND(S7*$D7,2)</f>
        <v>0</v>
      </c>
      <c r="U7" s="14"/>
      <c r="V7" s="26">
        <f>ROUND(U7*$D7,2)</f>
        <v>0</v>
      </c>
      <c r="W7" s="14"/>
      <c r="X7" s="26">
        <f>ROUND(W7*$D7,2)</f>
        <v>0</v>
      </c>
      <c r="Y7" s="14"/>
      <c r="Z7" s="26">
        <f>ROUND(Y7*$D7,2)</f>
        <v>0</v>
      </c>
      <c r="AA7" s="14"/>
      <c r="AB7" s="26">
        <f>ROUND(AA7*$D7,2)</f>
        <v>0</v>
      </c>
      <c r="AC7" s="19">
        <f>SUM(E7,G7,I7,K7,M7,O7,Q7,S7,U7,W7,Y7,AA7)</f>
        <v>0</v>
      </c>
      <c r="AD7" s="44">
        <f>SUM(F7,H7,J7,L7,N7,P7,R7,T7,V7,X7,Z7,AB7)</f>
        <v>0</v>
      </c>
    </row>
    <row r="8" spans="1:30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ref="F8:F9" si="10">ROUND(E8*$D8,2)</f>
        <v>0</v>
      </c>
      <c r="G8" s="15"/>
      <c r="H8" s="27">
        <f t="shared" ref="H8:H9" si="11">ROUND(G8*$D8,2)</f>
        <v>0</v>
      </c>
      <c r="I8" s="15"/>
      <c r="J8" s="27">
        <f t="shared" ref="J8:J9" si="12">ROUND(I8*$D8,2)</f>
        <v>0</v>
      </c>
      <c r="K8" s="15"/>
      <c r="L8" s="27">
        <f t="shared" ref="L8:L9" si="13">ROUND(K8*$D8,2)</f>
        <v>0</v>
      </c>
      <c r="M8" s="15"/>
      <c r="N8" s="27">
        <f t="shared" ref="N8:N9" si="14">ROUND(M8*$D8,2)</f>
        <v>0</v>
      </c>
      <c r="O8" s="15"/>
      <c r="P8" s="27">
        <f t="shared" ref="P8:P9" si="15">ROUND(O8*$D8,2)</f>
        <v>0</v>
      </c>
      <c r="Q8" s="15"/>
      <c r="R8" s="27">
        <f t="shared" ref="R8:R9" si="16">ROUND(Q8*$D8,2)</f>
        <v>0</v>
      </c>
      <c r="S8" s="15"/>
      <c r="T8" s="27">
        <f t="shared" ref="T8:T9" si="17">ROUND(S8*$D8,2)</f>
        <v>0</v>
      </c>
      <c r="U8" s="15"/>
      <c r="V8" s="27">
        <f t="shared" ref="V8:V9" si="18">ROUND(U8*$D8,2)</f>
        <v>0</v>
      </c>
      <c r="W8" s="15"/>
      <c r="X8" s="27">
        <f t="shared" ref="X8:X9" si="19">ROUND(W8*$D8,2)</f>
        <v>0</v>
      </c>
      <c r="Y8" s="15"/>
      <c r="Z8" s="27">
        <f t="shared" ref="Z8:Z9" si="20">ROUND(Y8*$D8,2)</f>
        <v>0</v>
      </c>
      <c r="AA8" s="15"/>
      <c r="AB8" s="27">
        <f t="shared" ref="AB8:AB9" si="21">ROUND(AA8*$D8,2)</f>
        <v>0</v>
      </c>
      <c r="AC8" s="20">
        <f t="shared" ref="AC8:AD9" si="22">SUM(E8,G8,I8,K8,M8,O8,Q8,S8,U8,W8,Y8,AA8)</f>
        <v>0</v>
      </c>
      <c r="AD8" s="45">
        <f t="shared" si="22"/>
        <v>0</v>
      </c>
    </row>
    <row r="9" spans="1:30" x14ac:dyDescent="0.35">
      <c r="A9" s="259"/>
      <c r="B9" s="7" t="s">
        <v>24</v>
      </c>
      <c r="C9" s="12" t="s">
        <v>26</v>
      </c>
      <c r="D9" s="196">
        <f>'2025'!$P$14</f>
        <v>0</v>
      </c>
      <c r="E9" s="61"/>
      <c r="F9" s="28">
        <f t="shared" si="10"/>
        <v>0</v>
      </c>
      <c r="G9" s="16"/>
      <c r="H9" s="28">
        <f t="shared" si="11"/>
        <v>0</v>
      </c>
      <c r="I9" s="16"/>
      <c r="J9" s="28">
        <f t="shared" si="12"/>
        <v>0</v>
      </c>
      <c r="K9" s="16"/>
      <c r="L9" s="28">
        <f t="shared" si="13"/>
        <v>0</v>
      </c>
      <c r="M9" s="16"/>
      <c r="N9" s="28">
        <f t="shared" si="14"/>
        <v>0</v>
      </c>
      <c r="O9" s="16"/>
      <c r="P9" s="28">
        <f t="shared" si="15"/>
        <v>0</v>
      </c>
      <c r="Q9" s="16"/>
      <c r="R9" s="28">
        <f t="shared" si="16"/>
        <v>0</v>
      </c>
      <c r="S9" s="16"/>
      <c r="T9" s="28">
        <f t="shared" si="17"/>
        <v>0</v>
      </c>
      <c r="U9" s="16"/>
      <c r="V9" s="28">
        <f t="shared" si="18"/>
        <v>0</v>
      </c>
      <c r="W9" s="16"/>
      <c r="X9" s="28">
        <f t="shared" si="19"/>
        <v>0</v>
      </c>
      <c r="Y9" s="16"/>
      <c r="Z9" s="28">
        <f t="shared" si="20"/>
        <v>0</v>
      </c>
      <c r="AA9" s="16"/>
      <c r="AB9" s="28">
        <f t="shared" si="21"/>
        <v>0</v>
      </c>
      <c r="AC9" s="21">
        <f t="shared" si="22"/>
        <v>0</v>
      </c>
      <c r="AD9" s="46">
        <f t="shared" si="22"/>
        <v>0</v>
      </c>
    </row>
    <row r="10" spans="1:30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9">
        <f t="shared" ref="F10:H23" si="23">ROUND(E10*$D10,2)</f>
        <v>0</v>
      </c>
      <c r="G10" s="17"/>
      <c r="H10" s="29">
        <f t="shared" si="23"/>
        <v>0</v>
      </c>
      <c r="I10" s="17"/>
      <c r="J10" s="29">
        <f t="shared" ref="J10:J29" si="24">ROUND(I10*$D10,2)</f>
        <v>0</v>
      </c>
      <c r="K10" s="17"/>
      <c r="L10" s="29">
        <f t="shared" ref="L10:L29" si="25">ROUND(K10*$D10,2)</f>
        <v>0</v>
      </c>
      <c r="M10" s="17"/>
      <c r="N10" s="29">
        <f t="shared" ref="N10:N29" si="26">ROUND(M10*$D10,2)</f>
        <v>0</v>
      </c>
      <c r="O10" s="17"/>
      <c r="P10" s="29">
        <f t="shared" ref="P10:P29" si="27">ROUND(O10*$D10,2)</f>
        <v>0</v>
      </c>
      <c r="Q10" s="17"/>
      <c r="R10" s="29">
        <f t="shared" ref="R10:R29" si="28">ROUND(Q10*$D10,2)</f>
        <v>0</v>
      </c>
      <c r="S10" s="17"/>
      <c r="T10" s="29">
        <f t="shared" ref="T10:T29" si="29">ROUND(S10*$D10,2)</f>
        <v>0</v>
      </c>
      <c r="U10" s="17"/>
      <c r="V10" s="29">
        <f t="shared" ref="V10:V29" si="30">ROUND(U10*$D10,2)</f>
        <v>0</v>
      </c>
      <c r="W10" s="17"/>
      <c r="X10" s="29">
        <f t="shared" ref="X10:X29" si="31">ROUND(W10*$D10,2)</f>
        <v>0</v>
      </c>
      <c r="Y10" s="17"/>
      <c r="Z10" s="29">
        <f t="shared" ref="Z10:Z29" si="32">ROUND(Y10*$D10,2)</f>
        <v>0</v>
      </c>
      <c r="AA10" s="17"/>
      <c r="AB10" s="29">
        <f t="shared" ref="AB10:AB29" si="33">ROUND(AA10*$D10,2)</f>
        <v>0</v>
      </c>
      <c r="AC10" s="23">
        <f t="shared" ref="AC10:AD23" si="34">SUM(E10,G10,I10,K10,M10,O10,Q10,S10,U10,W10,Y10,AA10)</f>
        <v>0</v>
      </c>
      <c r="AD10" s="47">
        <f t="shared" si="34"/>
        <v>0</v>
      </c>
    </row>
    <row r="11" spans="1:30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9">
        <f t="shared" si="23"/>
        <v>0</v>
      </c>
      <c r="G11" s="17"/>
      <c r="H11" s="29">
        <f t="shared" si="23"/>
        <v>0</v>
      </c>
      <c r="I11" s="17"/>
      <c r="J11" s="29">
        <f t="shared" si="24"/>
        <v>0</v>
      </c>
      <c r="K11" s="17"/>
      <c r="L11" s="29">
        <f t="shared" si="25"/>
        <v>0</v>
      </c>
      <c r="M11" s="17"/>
      <c r="N11" s="29">
        <f t="shared" si="26"/>
        <v>0</v>
      </c>
      <c r="O11" s="17"/>
      <c r="P11" s="29">
        <f t="shared" si="27"/>
        <v>0</v>
      </c>
      <c r="Q11" s="17"/>
      <c r="R11" s="29">
        <f t="shared" si="28"/>
        <v>0</v>
      </c>
      <c r="S11" s="17"/>
      <c r="T11" s="29">
        <f t="shared" si="29"/>
        <v>0</v>
      </c>
      <c r="U11" s="17"/>
      <c r="V11" s="29">
        <f t="shared" si="30"/>
        <v>0</v>
      </c>
      <c r="W11" s="17"/>
      <c r="X11" s="29">
        <f t="shared" si="31"/>
        <v>0</v>
      </c>
      <c r="Y11" s="17"/>
      <c r="Z11" s="29">
        <f t="shared" si="32"/>
        <v>0</v>
      </c>
      <c r="AA11" s="17"/>
      <c r="AB11" s="29">
        <f t="shared" si="33"/>
        <v>0</v>
      </c>
      <c r="AC11" s="23">
        <f t="shared" si="34"/>
        <v>0</v>
      </c>
      <c r="AD11" s="47">
        <f t="shared" si="34"/>
        <v>0</v>
      </c>
    </row>
    <row r="12" spans="1:30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9">
        <f t="shared" si="23"/>
        <v>0</v>
      </c>
      <c r="G12" s="17"/>
      <c r="H12" s="29">
        <f t="shared" si="23"/>
        <v>0</v>
      </c>
      <c r="I12" s="17"/>
      <c r="J12" s="29">
        <f t="shared" si="24"/>
        <v>0</v>
      </c>
      <c r="K12" s="17"/>
      <c r="L12" s="29">
        <f t="shared" si="25"/>
        <v>0</v>
      </c>
      <c r="M12" s="17"/>
      <c r="N12" s="29">
        <f t="shared" si="26"/>
        <v>0</v>
      </c>
      <c r="O12" s="17"/>
      <c r="P12" s="29">
        <f t="shared" si="27"/>
        <v>0</v>
      </c>
      <c r="Q12" s="17"/>
      <c r="R12" s="29">
        <f t="shared" si="28"/>
        <v>0</v>
      </c>
      <c r="S12" s="17"/>
      <c r="T12" s="29">
        <f t="shared" si="29"/>
        <v>0</v>
      </c>
      <c r="U12" s="17"/>
      <c r="V12" s="29">
        <f t="shared" si="30"/>
        <v>0</v>
      </c>
      <c r="W12" s="17"/>
      <c r="X12" s="29">
        <f t="shared" si="31"/>
        <v>0</v>
      </c>
      <c r="Y12" s="17"/>
      <c r="Z12" s="29">
        <f t="shared" si="32"/>
        <v>0</v>
      </c>
      <c r="AA12" s="17"/>
      <c r="AB12" s="29">
        <f t="shared" si="33"/>
        <v>0</v>
      </c>
      <c r="AC12" s="23">
        <f t="shared" si="34"/>
        <v>0</v>
      </c>
      <c r="AD12" s="47">
        <f t="shared" si="34"/>
        <v>0</v>
      </c>
    </row>
    <row r="13" spans="1:30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9">
        <f t="shared" si="23"/>
        <v>0</v>
      </c>
      <c r="G13" s="17"/>
      <c r="H13" s="29">
        <f t="shared" si="23"/>
        <v>0</v>
      </c>
      <c r="I13" s="17"/>
      <c r="J13" s="29">
        <f t="shared" si="24"/>
        <v>0</v>
      </c>
      <c r="K13" s="17"/>
      <c r="L13" s="29">
        <f t="shared" si="25"/>
        <v>0</v>
      </c>
      <c r="M13" s="17"/>
      <c r="N13" s="29">
        <f t="shared" si="26"/>
        <v>0</v>
      </c>
      <c r="O13" s="17"/>
      <c r="P13" s="29">
        <f t="shared" si="27"/>
        <v>0</v>
      </c>
      <c r="Q13" s="17"/>
      <c r="R13" s="29">
        <f t="shared" si="28"/>
        <v>0</v>
      </c>
      <c r="S13" s="17"/>
      <c r="T13" s="29">
        <f t="shared" si="29"/>
        <v>0</v>
      </c>
      <c r="U13" s="17"/>
      <c r="V13" s="29">
        <f t="shared" si="30"/>
        <v>0</v>
      </c>
      <c r="W13" s="17"/>
      <c r="X13" s="29">
        <f t="shared" si="31"/>
        <v>0</v>
      </c>
      <c r="Y13" s="17"/>
      <c r="Z13" s="29">
        <f t="shared" si="32"/>
        <v>0</v>
      </c>
      <c r="AA13" s="17"/>
      <c r="AB13" s="29">
        <f t="shared" si="33"/>
        <v>0</v>
      </c>
      <c r="AC13" s="23">
        <f t="shared" si="34"/>
        <v>0</v>
      </c>
      <c r="AD13" s="47">
        <f t="shared" si="34"/>
        <v>0</v>
      </c>
    </row>
    <row r="14" spans="1:30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9">
        <f t="shared" si="23"/>
        <v>0</v>
      </c>
      <c r="G14" s="17"/>
      <c r="H14" s="29">
        <f t="shared" si="23"/>
        <v>0</v>
      </c>
      <c r="I14" s="17"/>
      <c r="J14" s="29">
        <f t="shared" si="24"/>
        <v>0</v>
      </c>
      <c r="K14" s="17"/>
      <c r="L14" s="29">
        <f t="shared" si="25"/>
        <v>0</v>
      </c>
      <c r="M14" s="17"/>
      <c r="N14" s="29">
        <f t="shared" si="26"/>
        <v>0</v>
      </c>
      <c r="O14" s="17"/>
      <c r="P14" s="29">
        <f t="shared" si="27"/>
        <v>0</v>
      </c>
      <c r="Q14" s="17"/>
      <c r="R14" s="29">
        <f t="shared" si="28"/>
        <v>0</v>
      </c>
      <c r="S14" s="17"/>
      <c r="T14" s="29">
        <f t="shared" si="29"/>
        <v>0</v>
      </c>
      <c r="U14" s="17"/>
      <c r="V14" s="29">
        <f t="shared" si="30"/>
        <v>0</v>
      </c>
      <c r="W14" s="17"/>
      <c r="X14" s="29">
        <f t="shared" si="31"/>
        <v>0</v>
      </c>
      <c r="Y14" s="17"/>
      <c r="Z14" s="29">
        <f t="shared" si="32"/>
        <v>0</v>
      </c>
      <c r="AA14" s="17"/>
      <c r="AB14" s="29">
        <f t="shared" si="33"/>
        <v>0</v>
      </c>
      <c r="AC14" s="23">
        <f t="shared" si="34"/>
        <v>0</v>
      </c>
      <c r="AD14" s="47">
        <f t="shared" si="34"/>
        <v>0</v>
      </c>
    </row>
    <row r="15" spans="1:30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9">
        <f t="shared" si="23"/>
        <v>0</v>
      </c>
      <c r="G15" s="17"/>
      <c r="H15" s="29">
        <f t="shared" si="23"/>
        <v>0</v>
      </c>
      <c r="I15" s="17"/>
      <c r="J15" s="29">
        <f t="shared" si="24"/>
        <v>0</v>
      </c>
      <c r="K15" s="17"/>
      <c r="L15" s="29">
        <f t="shared" si="25"/>
        <v>0</v>
      </c>
      <c r="M15" s="17"/>
      <c r="N15" s="29">
        <f t="shared" si="26"/>
        <v>0</v>
      </c>
      <c r="O15" s="17"/>
      <c r="P15" s="29">
        <f t="shared" si="27"/>
        <v>0</v>
      </c>
      <c r="Q15" s="17"/>
      <c r="R15" s="29">
        <f t="shared" si="28"/>
        <v>0</v>
      </c>
      <c r="S15" s="17"/>
      <c r="T15" s="29">
        <f t="shared" si="29"/>
        <v>0</v>
      </c>
      <c r="U15" s="17"/>
      <c r="V15" s="29">
        <f t="shared" si="30"/>
        <v>0</v>
      </c>
      <c r="W15" s="17"/>
      <c r="X15" s="29">
        <f t="shared" si="31"/>
        <v>0</v>
      </c>
      <c r="Y15" s="17"/>
      <c r="Z15" s="29">
        <f t="shared" si="32"/>
        <v>0</v>
      </c>
      <c r="AA15" s="17"/>
      <c r="AB15" s="29">
        <f t="shared" si="33"/>
        <v>0</v>
      </c>
      <c r="AC15" s="23">
        <f t="shared" si="34"/>
        <v>0</v>
      </c>
      <c r="AD15" s="47">
        <f t="shared" si="34"/>
        <v>0</v>
      </c>
    </row>
    <row r="16" spans="1:30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9">
        <f t="shared" si="23"/>
        <v>0</v>
      </c>
      <c r="G16" s="17"/>
      <c r="H16" s="29">
        <f t="shared" si="23"/>
        <v>0</v>
      </c>
      <c r="I16" s="17"/>
      <c r="J16" s="29">
        <f t="shared" si="24"/>
        <v>0</v>
      </c>
      <c r="K16" s="17"/>
      <c r="L16" s="29">
        <f t="shared" si="25"/>
        <v>0</v>
      </c>
      <c r="M16" s="17"/>
      <c r="N16" s="29">
        <f t="shared" si="26"/>
        <v>0</v>
      </c>
      <c r="O16" s="17"/>
      <c r="P16" s="29">
        <f t="shared" si="27"/>
        <v>0</v>
      </c>
      <c r="Q16" s="17"/>
      <c r="R16" s="29">
        <f t="shared" si="28"/>
        <v>0</v>
      </c>
      <c r="S16" s="17"/>
      <c r="T16" s="29">
        <f t="shared" si="29"/>
        <v>0</v>
      </c>
      <c r="U16" s="17"/>
      <c r="V16" s="29">
        <f t="shared" si="30"/>
        <v>0</v>
      </c>
      <c r="W16" s="17"/>
      <c r="X16" s="29">
        <f t="shared" si="31"/>
        <v>0</v>
      </c>
      <c r="Y16" s="17"/>
      <c r="Z16" s="29">
        <f t="shared" si="32"/>
        <v>0</v>
      </c>
      <c r="AA16" s="17"/>
      <c r="AB16" s="29">
        <f t="shared" si="33"/>
        <v>0</v>
      </c>
      <c r="AC16" s="23">
        <f t="shared" si="34"/>
        <v>0</v>
      </c>
      <c r="AD16" s="47">
        <f t="shared" si="34"/>
        <v>0</v>
      </c>
    </row>
    <row r="17" spans="1:30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9">
        <f t="shared" si="23"/>
        <v>0</v>
      </c>
      <c r="G17" s="17"/>
      <c r="H17" s="29">
        <f t="shared" si="23"/>
        <v>0</v>
      </c>
      <c r="I17" s="17"/>
      <c r="J17" s="29">
        <f t="shared" si="24"/>
        <v>0</v>
      </c>
      <c r="K17" s="17"/>
      <c r="L17" s="29">
        <f t="shared" si="25"/>
        <v>0</v>
      </c>
      <c r="M17" s="17"/>
      <c r="N17" s="29">
        <f t="shared" si="26"/>
        <v>0</v>
      </c>
      <c r="O17" s="17"/>
      <c r="P17" s="29">
        <f t="shared" si="27"/>
        <v>0</v>
      </c>
      <c r="Q17" s="17"/>
      <c r="R17" s="29">
        <f t="shared" si="28"/>
        <v>0</v>
      </c>
      <c r="S17" s="17"/>
      <c r="T17" s="29">
        <f t="shared" si="29"/>
        <v>0</v>
      </c>
      <c r="U17" s="17"/>
      <c r="V17" s="29">
        <f t="shared" si="30"/>
        <v>0</v>
      </c>
      <c r="W17" s="17"/>
      <c r="X17" s="29">
        <f t="shared" si="31"/>
        <v>0</v>
      </c>
      <c r="Y17" s="17"/>
      <c r="Z17" s="29">
        <f t="shared" si="32"/>
        <v>0</v>
      </c>
      <c r="AA17" s="17"/>
      <c r="AB17" s="29">
        <f t="shared" si="33"/>
        <v>0</v>
      </c>
      <c r="AC17" s="23">
        <f t="shared" si="34"/>
        <v>0</v>
      </c>
      <c r="AD17" s="47">
        <f t="shared" si="34"/>
        <v>0</v>
      </c>
    </row>
    <row r="18" spans="1:30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9">
        <f t="shared" si="23"/>
        <v>0</v>
      </c>
      <c r="G18" s="17"/>
      <c r="H18" s="29">
        <f t="shared" si="23"/>
        <v>0</v>
      </c>
      <c r="I18" s="17"/>
      <c r="J18" s="29">
        <f t="shared" si="24"/>
        <v>0</v>
      </c>
      <c r="K18" s="17"/>
      <c r="L18" s="29">
        <f t="shared" si="25"/>
        <v>0</v>
      </c>
      <c r="M18" s="17"/>
      <c r="N18" s="29">
        <f t="shared" si="26"/>
        <v>0</v>
      </c>
      <c r="O18" s="17"/>
      <c r="P18" s="29">
        <f t="shared" si="27"/>
        <v>0</v>
      </c>
      <c r="Q18" s="17"/>
      <c r="R18" s="29">
        <f t="shared" si="28"/>
        <v>0</v>
      </c>
      <c r="S18" s="17"/>
      <c r="T18" s="29">
        <f t="shared" si="29"/>
        <v>0</v>
      </c>
      <c r="U18" s="17"/>
      <c r="V18" s="29">
        <f t="shared" si="30"/>
        <v>0</v>
      </c>
      <c r="W18" s="17"/>
      <c r="X18" s="29">
        <f t="shared" si="31"/>
        <v>0</v>
      </c>
      <c r="Y18" s="17"/>
      <c r="Z18" s="29">
        <f t="shared" si="32"/>
        <v>0</v>
      </c>
      <c r="AA18" s="17"/>
      <c r="AB18" s="29">
        <f t="shared" si="33"/>
        <v>0</v>
      </c>
      <c r="AC18" s="23">
        <f t="shared" si="34"/>
        <v>0</v>
      </c>
      <c r="AD18" s="47">
        <f t="shared" si="34"/>
        <v>0</v>
      </c>
    </row>
    <row r="19" spans="1:30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9">
        <f t="shared" si="23"/>
        <v>0</v>
      </c>
      <c r="G19" s="17"/>
      <c r="H19" s="29">
        <f t="shared" si="23"/>
        <v>0</v>
      </c>
      <c r="I19" s="17"/>
      <c r="J19" s="29">
        <f t="shared" si="24"/>
        <v>0</v>
      </c>
      <c r="K19" s="17"/>
      <c r="L19" s="29">
        <f t="shared" si="25"/>
        <v>0</v>
      </c>
      <c r="M19" s="17"/>
      <c r="N19" s="29">
        <f t="shared" si="26"/>
        <v>0</v>
      </c>
      <c r="O19" s="17"/>
      <c r="P19" s="29">
        <f t="shared" si="27"/>
        <v>0</v>
      </c>
      <c r="Q19" s="17"/>
      <c r="R19" s="29">
        <f t="shared" si="28"/>
        <v>0</v>
      </c>
      <c r="S19" s="17"/>
      <c r="T19" s="29">
        <f t="shared" si="29"/>
        <v>0</v>
      </c>
      <c r="U19" s="17"/>
      <c r="V19" s="29">
        <f t="shared" si="30"/>
        <v>0</v>
      </c>
      <c r="W19" s="17"/>
      <c r="X19" s="29">
        <f t="shared" si="31"/>
        <v>0</v>
      </c>
      <c r="Y19" s="17"/>
      <c r="Z19" s="29">
        <f t="shared" si="32"/>
        <v>0</v>
      </c>
      <c r="AA19" s="17"/>
      <c r="AB19" s="29">
        <f t="shared" si="33"/>
        <v>0</v>
      </c>
      <c r="AC19" s="23">
        <f t="shared" si="34"/>
        <v>0</v>
      </c>
      <c r="AD19" s="47">
        <f t="shared" si="34"/>
        <v>0</v>
      </c>
    </row>
    <row r="20" spans="1:30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9">
        <f t="shared" si="23"/>
        <v>0</v>
      </c>
      <c r="G20" s="17"/>
      <c r="H20" s="29">
        <f t="shared" si="23"/>
        <v>0</v>
      </c>
      <c r="I20" s="17"/>
      <c r="J20" s="29">
        <f t="shared" si="24"/>
        <v>0</v>
      </c>
      <c r="K20" s="17"/>
      <c r="L20" s="29">
        <f t="shared" si="25"/>
        <v>0</v>
      </c>
      <c r="M20" s="17"/>
      <c r="N20" s="29">
        <f t="shared" si="26"/>
        <v>0</v>
      </c>
      <c r="O20" s="17"/>
      <c r="P20" s="29">
        <f t="shared" si="27"/>
        <v>0</v>
      </c>
      <c r="Q20" s="17"/>
      <c r="R20" s="29">
        <f t="shared" si="28"/>
        <v>0</v>
      </c>
      <c r="S20" s="17"/>
      <c r="T20" s="29">
        <f t="shared" si="29"/>
        <v>0</v>
      </c>
      <c r="U20" s="17"/>
      <c r="V20" s="29">
        <f t="shared" si="30"/>
        <v>0</v>
      </c>
      <c r="W20" s="17"/>
      <c r="X20" s="29">
        <f t="shared" si="31"/>
        <v>0</v>
      </c>
      <c r="Y20" s="17"/>
      <c r="Z20" s="29">
        <f t="shared" si="32"/>
        <v>0</v>
      </c>
      <c r="AA20" s="17"/>
      <c r="AB20" s="29">
        <f t="shared" si="33"/>
        <v>0</v>
      </c>
      <c r="AC20" s="23">
        <f t="shared" si="34"/>
        <v>0</v>
      </c>
      <c r="AD20" s="47">
        <f t="shared" si="34"/>
        <v>0</v>
      </c>
    </row>
    <row r="21" spans="1:30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9">
        <f t="shared" si="23"/>
        <v>0</v>
      </c>
      <c r="G21" s="17"/>
      <c r="H21" s="29">
        <f t="shared" si="23"/>
        <v>0</v>
      </c>
      <c r="I21" s="17"/>
      <c r="J21" s="29">
        <f t="shared" si="24"/>
        <v>0</v>
      </c>
      <c r="K21" s="17"/>
      <c r="L21" s="29">
        <f t="shared" si="25"/>
        <v>0</v>
      </c>
      <c r="M21" s="17"/>
      <c r="N21" s="29">
        <f t="shared" si="26"/>
        <v>0</v>
      </c>
      <c r="O21" s="17"/>
      <c r="P21" s="29">
        <f t="shared" si="27"/>
        <v>0</v>
      </c>
      <c r="Q21" s="17"/>
      <c r="R21" s="29">
        <f t="shared" si="28"/>
        <v>0</v>
      </c>
      <c r="S21" s="17"/>
      <c r="T21" s="29">
        <f t="shared" si="29"/>
        <v>0</v>
      </c>
      <c r="U21" s="17"/>
      <c r="V21" s="29">
        <f t="shared" si="30"/>
        <v>0</v>
      </c>
      <c r="W21" s="17"/>
      <c r="X21" s="29">
        <f t="shared" si="31"/>
        <v>0</v>
      </c>
      <c r="Y21" s="17"/>
      <c r="Z21" s="29">
        <f t="shared" si="32"/>
        <v>0</v>
      </c>
      <c r="AA21" s="17"/>
      <c r="AB21" s="29">
        <f t="shared" si="33"/>
        <v>0</v>
      </c>
      <c r="AC21" s="23">
        <f t="shared" si="34"/>
        <v>0</v>
      </c>
      <c r="AD21" s="47">
        <f t="shared" si="34"/>
        <v>0</v>
      </c>
    </row>
    <row r="22" spans="1:30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9">
        <f t="shared" si="23"/>
        <v>0</v>
      </c>
      <c r="G22" s="17"/>
      <c r="H22" s="29">
        <f t="shared" si="23"/>
        <v>0</v>
      </c>
      <c r="I22" s="17"/>
      <c r="J22" s="29">
        <f t="shared" si="24"/>
        <v>0</v>
      </c>
      <c r="K22" s="17"/>
      <c r="L22" s="29">
        <f t="shared" si="25"/>
        <v>0</v>
      </c>
      <c r="M22" s="17"/>
      <c r="N22" s="29">
        <f t="shared" si="26"/>
        <v>0</v>
      </c>
      <c r="O22" s="17"/>
      <c r="P22" s="29">
        <f t="shared" si="27"/>
        <v>0</v>
      </c>
      <c r="Q22" s="17"/>
      <c r="R22" s="29">
        <f t="shared" si="28"/>
        <v>0</v>
      </c>
      <c r="S22" s="17"/>
      <c r="T22" s="29">
        <f t="shared" si="29"/>
        <v>0</v>
      </c>
      <c r="U22" s="17"/>
      <c r="V22" s="29">
        <f t="shared" si="30"/>
        <v>0</v>
      </c>
      <c r="W22" s="17"/>
      <c r="X22" s="29">
        <f t="shared" si="31"/>
        <v>0</v>
      </c>
      <c r="Y22" s="17"/>
      <c r="Z22" s="29">
        <f t="shared" si="32"/>
        <v>0</v>
      </c>
      <c r="AA22" s="17"/>
      <c r="AB22" s="29">
        <f t="shared" si="33"/>
        <v>0</v>
      </c>
      <c r="AC22" s="23">
        <f t="shared" si="34"/>
        <v>0</v>
      </c>
      <c r="AD22" s="47">
        <f t="shared" si="34"/>
        <v>0</v>
      </c>
    </row>
    <row r="23" spans="1:30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9">
        <f t="shared" si="23"/>
        <v>0</v>
      </c>
      <c r="G23" s="17"/>
      <c r="H23" s="29">
        <f t="shared" si="23"/>
        <v>0</v>
      </c>
      <c r="I23" s="17"/>
      <c r="J23" s="29">
        <f t="shared" si="24"/>
        <v>0</v>
      </c>
      <c r="K23" s="17"/>
      <c r="L23" s="29">
        <f t="shared" si="25"/>
        <v>0</v>
      </c>
      <c r="M23" s="17"/>
      <c r="N23" s="29">
        <f t="shared" si="26"/>
        <v>0</v>
      </c>
      <c r="O23" s="17"/>
      <c r="P23" s="29">
        <f t="shared" si="27"/>
        <v>0</v>
      </c>
      <c r="Q23" s="17"/>
      <c r="R23" s="29">
        <f t="shared" si="28"/>
        <v>0</v>
      </c>
      <c r="S23" s="17"/>
      <c r="T23" s="29">
        <f t="shared" si="29"/>
        <v>0</v>
      </c>
      <c r="U23" s="17"/>
      <c r="V23" s="29">
        <f t="shared" si="30"/>
        <v>0</v>
      </c>
      <c r="W23" s="17"/>
      <c r="X23" s="29">
        <f t="shared" si="31"/>
        <v>0</v>
      </c>
      <c r="Y23" s="17"/>
      <c r="Z23" s="29">
        <f t="shared" si="32"/>
        <v>0</v>
      </c>
      <c r="AA23" s="17"/>
      <c r="AB23" s="29">
        <f t="shared" si="33"/>
        <v>0</v>
      </c>
      <c r="AC23" s="23">
        <f t="shared" si="34"/>
        <v>0</v>
      </c>
      <c r="AD23" s="47">
        <f t="shared" si="34"/>
        <v>0</v>
      </c>
    </row>
    <row r="24" spans="1:30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9">
        <f t="shared" ref="F24:H29" si="35">ROUND(E24*$D24,2)</f>
        <v>0</v>
      </c>
      <c r="G24" s="17"/>
      <c r="H24" s="29">
        <f t="shared" si="35"/>
        <v>0</v>
      </c>
      <c r="I24" s="17"/>
      <c r="J24" s="29">
        <f t="shared" si="24"/>
        <v>0</v>
      </c>
      <c r="K24" s="17"/>
      <c r="L24" s="29">
        <f t="shared" si="25"/>
        <v>0</v>
      </c>
      <c r="M24" s="17"/>
      <c r="N24" s="29">
        <f t="shared" si="26"/>
        <v>0</v>
      </c>
      <c r="O24" s="17"/>
      <c r="P24" s="29">
        <f t="shared" si="27"/>
        <v>0</v>
      </c>
      <c r="Q24" s="17"/>
      <c r="R24" s="29">
        <f t="shared" si="28"/>
        <v>0</v>
      </c>
      <c r="S24" s="17"/>
      <c r="T24" s="29">
        <f t="shared" si="29"/>
        <v>0</v>
      </c>
      <c r="U24" s="17"/>
      <c r="V24" s="29">
        <f t="shared" si="30"/>
        <v>0</v>
      </c>
      <c r="W24" s="17"/>
      <c r="X24" s="29">
        <f t="shared" si="31"/>
        <v>0</v>
      </c>
      <c r="Y24" s="17"/>
      <c r="Z24" s="29">
        <f t="shared" si="32"/>
        <v>0</v>
      </c>
      <c r="AA24" s="17"/>
      <c r="AB24" s="29">
        <f t="shared" si="33"/>
        <v>0</v>
      </c>
      <c r="AC24" s="23">
        <f t="shared" ref="AC24:AD29" si="36">SUM(E24,G24,I24,K24,M24,O24,Q24,S24,U24,W24,Y24,AA24)</f>
        <v>0</v>
      </c>
      <c r="AD24" s="47">
        <f t="shared" si="36"/>
        <v>0</v>
      </c>
    </row>
    <row r="25" spans="1:30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9">
        <f t="shared" si="35"/>
        <v>0</v>
      </c>
      <c r="G25" s="17"/>
      <c r="H25" s="29">
        <f t="shared" si="35"/>
        <v>0</v>
      </c>
      <c r="I25" s="17"/>
      <c r="J25" s="29">
        <f t="shared" si="24"/>
        <v>0</v>
      </c>
      <c r="K25" s="17"/>
      <c r="L25" s="29">
        <f t="shared" si="25"/>
        <v>0</v>
      </c>
      <c r="M25" s="17"/>
      <c r="N25" s="29">
        <f t="shared" si="26"/>
        <v>0</v>
      </c>
      <c r="O25" s="17"/>
      <c r="P25" s="29">
        <f t="shared" si="27"/>
        <v>0</v>
      </c>
      <c r="Q25" s="17"/>
      <c r="R25" s="29">
        <f t="shared" si="28"/>
        <v>0</v>
      </c>
      <c r="S25" s="17"/>
      <c r="T25" s="29">
        <f t="shared" si="29"/>
        <v>0</v>
      </c>
      <c r="U25" s="17"/>
      <c r="V25" s="29">
        <f t="shared" si="30"/>
        <v>0</v>
      </c>
      <c r="W25" s="17"/>
      <c r="X25" s="29">
        <f t="shared" si="31"/>
        <v>0</v>
      </c>
      <c r="Y25" s="17"/>
      <c r="Z25" s="29">
        <f t="shared" si="32"/>
        <v>0</v>
      </c>
      <c r="AA25" s="17"/>
      <c r="AB25" s="29">
        <f t="shared" si="33"/>
        <v>0</v>
      </c>
      <c r="AC25" s="23">
        <f t="shared" si="36"/>
        <v>0</v>
      </c>
      <c r="AD25" s="47">
        <f t="shared" si="36"/>
        <v>0</v>
      </c>
    </row>
    <row r="26" spans="1:30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9">
        <f t="shared" si="35"/>
        <v>0</v>
      </c>
      <c r="G26" s="17"/>
      <c r="H26" s="29">
        <f t="shared" si="35"/>
        <v>0</v>
      </c>
      <c r="I26" s="17"/>
      <c r="J26" s="29">
        <f t="shared" si="24"/>
        <v>0</v>
      </c>
      <c r="K26" s="17"/>
      <c r="L26" s="29">
        <f t="shared" si="25"/>
        <v>0</v>
      </c>
      <c r="M26" s="17"/>
      <c r="N26" s="29">
        <f t="shared" si="26"/>
        <v>0</v>
      </c>
      <c r="O26" s="17"/>
      <c r="P26" s="29">
        <f t="shared" si="27"/>
        <v>0</v>
      </c>
      <c r="Q26" s="17"/>
      <c r="R26" s="29">
        <f t="shared" si="28"/>
        <v>0</v>
      </c>
      <c r="S26" s="17"/>
      <c r="T26" s="29">
        <f t="shared" si="29"/>
        <v>0</v>
      </c>
      <c r="U26" s="17"/>
      <c r="V26" s="29">
        <f t="shared" si="30"/>
        <v>0</v>
      </c>
      <c r="W26" s="17"/>
      <c r="X26" s="29">
        <f t="shared" si="31"/>
        <v>0</v>
      </c>
      <c r="Y26" s="17"/>
      <c r="Z26" s="29">
        <f t="shared" si="32"/>
        <v>0</v>
      </c>
      <c r="AA26" s="17"/>
      <c r="AB26" s="29">
        <f t="shared" si="33"/>
        <v>0</v>
      </c>
      <c r="AC26" s="23">
        <f t="shared" si="36"/>
        <v>0</v>
      </c>
      <c r="AD26" s="47">
        <f t="shared" si="36"/>
        <v>0</v>
      </c>
    </row>
    <row r="27" spans="1:30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9">
        <f t="shared" si="35"/>
        <v>0</v>
      </c>
      <c r="G27" s="17"/>
      <c r="H27" s="29">
        <f t="shared" si="35"/>
        <v>0</v>
      </c>
      <c r="I27" s="17"/>
      <c r="J27" s="29">
        <f t="shared" si="24"/>
        <v>0</v>
      </c>
      <c r="K27" s="17"/>
      <c r="L27" s="29">
        <f t="shared" si="25"/>
        <v>0</v>
      </c>
      <c r="M27" s="17"/>
      <c r="N27" s="29">
        <f t="shared" si="26"/>
        <v>0</v>
      </c>
      <c r="O27" s="17"/>
      <c r="P27" s="29">
        <f t="shared" si="27"/>
        <v>0</v>
      </c>
      <c r="Q27" s="17"/>
      <c r="R27" s="29">
        <f t="shared" si="28"/>
        <v>0</v>
      </c>
      <c r="S27" s="17"/>
      <c r="T27" s="29">
        <f t="shared" si="29"/>
        <v>0</v>
      </c>
      <c r="U27" s="17"/>
      <c r="V27" s="29">
        <f t="shared" si="30"/>
        <v>0</v>
      </c>
      <c r="W27" s="17"/>
      <c r="X27" s="29">
        <f t="shared" si="31"/>
        <v>0</v>
      </c>
      <c r="Y27" s="17"/>
      <c r="Z27" s="29">
        <f t="shared" si="32"/>
        <v>0</v>
      </c>
      <c r="AA27" s="17"/>
      <c r="AB27" s="29">
        <f t="shared" si="33"/>
        <v>0</v>
      </c>
      <c r="AC27" s="23">
        <f t="shared" si="36"/>
        <v>0</v>
      </c>
      <c r="AD27" s="47">
        <f t="shared" si="36"/>
        <v>0</v>
      </c>
    </row>
    <row r="28" spans="1:30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9">
        <f t="shared" si="35"/>
        <v>0</v>
      </c>
      <c r="G28" s="17"/>
      <c r="H28" s="29">
        <f t="shared" si="35"/>
        <v>0</v>
      </c>
      <c r="I28" s="17"/>
      <c r="J28" s="29">
        <f t="shared" si="24"/>
        <v>0</v>
      </c>
      <c r="K28" s="17"/>
      <c r="L28" s="29">
        <f t="shared" si="25"/>
        <v>0</v>
      </c>
      <c r="M28" s="17"/>
      <c r="N28" s="29">
        <f t="shared" si="26"/>
        <v>0</v>
      </c>
      <c r="O28" s="17"/>
      <c r="P28" s="29">
        <f t="shared" si="27"/>
        <v>0</v>
      </c>
      <c r="Q28" s="17"/>
      <c r="R28" s="29">
        <f t="shared" si="28"/>
        <v>0</v>
      </c>
      <c r="S28" s="17"/>
      <c r="T28" s="29">
        <f t="shared" si="29"/>
        <v>0</v>
      </c>
      <c r="U28" s="17"/>
      <c r="V28" s="29">
        <f t="shared" si="30"/>
        <v>0</v>
      </c>
      <c r="W28" s="17"/>
      <c r="X28" s="29">
        <f t="shared" si="31"/>
        <v>0</v>
      </c>
      <c r="Y28" s="17"/>
      <c r="Z28" s="29">
        <f t="shared" si="32"/>
        <v>0</v>
      </c>
      <c r="AA28" s="17"/>
      <c r="AB28" s="29">
        <f t="shared" si="33"/>
        <v>0</v>
      </c>
      <c r="AC28" s="23">
        <f t="shared" si="36"/>
        <v>0</v>
      </c>
      <c r="AD28" s="47">
        <f t="shared" si="36"/>
        <v>0</v>
      </c>
    </row>
    <row r="29" spans="1:30" ht="16" thickBot="1" x14ac:dyDescent="0.4">
      <c r="A29" s="4">
        <v>21</v>
      </c>
      <c r="B29" s="48" t="s">
        <v>46</v>
      </c>
      <c r="C29" s="49" t="s">
        <v>31</v>
      </c>
      <c r="D29" s="197">
        <f>'2025'!$P$34</f>
        <v>0</v>
      </c>
      <c r="E29" s="64"/>
      <c r="F29" s="51">
        <f t="shared" si="35"/>
        <v>0</v>
      </c>
      <c r="G29" s="50"/>
      <c r="H29" s="51">
        <f t="shared" si="35"/>
        <v>0</v>
      </c>
      <c r="I29" s="50"/>
      <c r="J29" s="51">
        <f t="shared" si="24"/>
        <v>0</v>
      </c>
      <c r="K29" s="50"/>
      <c r="L29" s="51">
        <f t="shared" si="25"/>
        <v>0</v>
      </c>
      <c r="M29" s="50"/>
      <c r="N29" s="51">
        <f t="shared" si="26"/>
        <v>0</v>
      </c>
      <c r="O29" s="50"/>
      <c r="P29" s="51">
        <f t="shared" si="27"/>
        <v>0</v>
      </c>
      <c r="Q29" s="50"/>
      <c r="R29" s="51">
        <f t="shared" si="28"/>
        <v>0</v>
      </c>
      <c r="S29" s="50"/>
      <c r="T29" s="51">
        <f t="shared" si="29"/>
        <v>0</v>
      </c>
      <c r="U29" s="50"/>
      <c r="V29" s="51">
        <f t="shared" si="30"/>
        <v>0</v>
      </c>
      <c r="W29" s="50"/>
      <c r="X29" s="51">
        <f t="shared" si="31"/>
        <v>0</v>
      </c>
      <c r="Y29" s="50"/>
      <c r="Z29" s="51">
        <f t="shared" si="32"/>
        <v>0</v>
      </c>
      <c r="AA29" s="50"/>
      <c r="AB29" s="51">
        <f t="shared" si="33"/>
        <v>0</v>
      </c>
      <c r="AC29" s="52">
        <f t="shared" si="36"/>
        <v>0</v>
      </c>
      <c r="AD29" s="53">
        <f t="shared" si="36"/>
        <v>0</v>
      </c>
    </row>
    <row r="30" spans="1:30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0" x14ac:dyDescent="0.35">
      <c r="A31" s="32" t="s">
        <v>75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>SUM(F31,H31,J31,L31,N31,P31,R31,T31,V31,X31,Z31,AB31)</f>
        <v>0</v>
      </c>
    </row>
    <row r="32" spans="1:30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ref="AD32:AD33" si="37">SUM(F32,H32,J32,L32,N32,P32,R32,T32,V32,X32,Z32,AB32)</f>
        <v>0</v>
      </c>
    </row>
    <row r="33" spans="1:30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37"/>
        <v>0</v>
      </c>
    </row>
    <row r="35" spans="1:30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</row>
    <row r="36" spans="1:30" s="160" customFormat="1" ht="20.5" x14ac:dyDescent="0.45">
      <c r="E36" s="161"/>
      <c r="G36" s="161"/>
      <c r="I36" s="161"/>
      <c r="K36" s="161"/>
      <c r="M36" s="161"/>
      <c r="O36" s="161"/>
      <c r="Q36" s="161"/>
      <c r="T36" s="161"/>
    </row>
    <row r="37" spans="1:30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0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19">
    <mergeCell ref="AC4:AD4"/>
    <mergeCell ref="I4:J4"/>
    <mergeCell ref="K4:L4"/>
    <mergeCell ref="M4:N4"/>
    <mergeCell ref="O4:P4"/>
    <mergeCell ref="Q4:R4"/>
    <mergeCell ref="S4:T4"/>
    <mergeCell ref="A6:A9"/>
    <mergeCell ref="N35:AB35"/>
    <mergeCell ref="U4:V4"/>
    <mergeCell ref="W4:X4"/>
    <mergeCell ref="Y4:Z4"/>
    <mergeCell ref="AA4:AB4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2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156"/>
  <sheetViews>
    <sheetView view="pageBreakPreview" zoomScale="70" zoomScaleNormal="80" zoomScaleSheetLayoutView="70" workbookViewId="0">
      <selection activeCell="S37" sqref="S37"/>
    </sheetView>
  </sheetViews>
  <sheetFormatPr defaultRowHeight="14.5" x14ac:dyDescent="0.35"/>
  <cols>
    <col min="1" max="1" width="6.453125" customWidth="1"/>
    <col min="2" max="2" width="10.453125" bestFit="1" customWidth="1"/>
    <col min="3" max="3" width="44.26953125" customWidth="1"/>
    <col min="4" max="4" width="11.54296875" customWidth="1"/>
    <col min="5" max="5" width="11" customWidth="1"/>
    <col min="6" max="6" width="11.453125" customWidth="1"/>
    <col min="7" max="7" width="11.7265625" customWidth="1"/>
    <col min="8" max="8" width="12.81640625" customWidth="1"/>
    <col min="9" max="9" width="10.1796875" customWidth="1"/>
    <col min="10" max="10" width="10.453125" customWidth="1"/>
    <col min="11" max="11" width="12.54296875" customWidth="1"/>
    <col min="12" max="12" width="10.1796875" customWidth="1"/>
    <col min="13" max="13" width="14.7265625" bestFit="1" customWidth="1"/>
    <col min="14" max="15" width="11.453125" customWidth="1"/>
    <col min="16" max="16" width="26.26953125" customWidth="1"/>
    <col min="17" max="33" width="9.1796875" customWidth="1"/>
    <col min="34" max="34" width="11.81640625" customWidth="1"/>
    <col min="248" max="248" width="6.453125" customWidth="1"/>
    <col min="249" max="249" width="10.453125" bestFit="1" customWidth="1"/>
    <col min="250" max="250" width="44.26953125" customWidth="1"/>
    <col min="251" max="251" width="11.54296875" customWidth="1"/>
    <col min="252" max="252" width="11" customWidth="1"/>
    <col min="253" max="253" width="11.453125" customWidth="1"/>
    <col min="254" max="254" width="11.7265625" customWidth="1"/>
    <col min="255" max="255" width="8.7265625" customWidth="1"/>
    <col min="256" max="256" width="10.1796875" customWidth="1"/>
    <col min="257" max="257" width="10.453125" customWidth="1"/>
    <col min="258" max="258" width="12.54296875" customWidth="1"/>
    <col min="259" max="260" width="8.7265625" customWidth="1"/>
    <col min="261" max="262" width="11.453125" customWidth="1"/>
    <col min="263" max="263" width="11.54296875" customWidth="1"/>
    <col min="264" max="264" width="26.26953125" customWidth="1"/>
    <col min="265" max="265" width="0" hidden="1" customWidth="1"/>
    <col min="504" max="504" width="6.453125" customWidth="1"/>
    <col min="505" max="505" width="10.453125" bestFit="1" customWidth="1"/>
    <col min="506" max="506" width="44.26953125" customWidth="1"/>
    <col min="507" max="507" width="11.54296875" customWidth="1"/>
    <col min="508" max="508" width="11" customWidth="1"/>
    <col min="509" max="509" width="11.453125" customWidth="1"/>
    <col min="510" max="510" width="11.7265625" customWidth="1"/>
    <col min="511" max="511" width="8.7265625" customWidth="1"/>
    <col min="512" max="512" width="10.1796875" customWidth="1"/>
    <col min="513" max="513" width="10.453125" customWidth="1"/>
    <col min="514" max="514" width="12.54296875" customWidth="1"/>
    <col min="515" max="516" width="8.7265625" customWidth="1"/>
    <col min="517" max="518" width="11.453125" customWidth="1"/>
    <col min="519" max="519" width="11.54296875" customWidth="1"/>
    <col min="520" max="520" width="26.26953125" customWidth="1"/>
    <col min="521" max="521" width="0" hidden="1" customWidth="1"/>
    <col min="760" max="760" width="6.453125" customWidth="1"/>
    <col min="761" max="761" width="10.453125" bestFit="1" customWidth="1"/>
    <col min="762" max="762" width="44.26953125" customWidth="1"/>
    <col min="763" max="763" width="11.54296875" customWidth="1"/>
    <col min="764" max="764" width="11" customWidth="1"/>
    <col min="765" max="765" width="11.453125" customWidth="1"/>
    <col min="766" max="766" width="11.7265625" customWidth="1"/>
    <col min="767" max="767" width="8.7265625" customWidth="1"/>
    <col min="768" max="768" width="10.1796875" customWidth="1"/>
    <col min="769" max="769" width="10.453125" customWidth="1"/>
    <col min="770" max="770" width="12.54296875" customWidth="1"/>
    <col min="771" max="772" width="8.7265625" customWidth="1"/>
    <col min="773" max="774" width="11.453125" customWidth="1"/>
    <col min="775" max="775" width="11.54296875" customWidth="1"/>
    <col min="776" max="776" width="26.26953125" customWidth="1"/>
    <col min="777" max="777" width="0" hidden="1" customWidth="1"/>
    <col min="1016" max="1016" width="6.453125" customWidth="1"/>
    <col min="1017" max="1017" width="10.453125" bestFit="1" customWidth="1"/>
    <col min="1018" max="1018" width="44.26953125" customWidth="1"/>
    <col min="1019" max="1019" width="11.54296875" customWidth="1"/>
    <col min="1020" max="1020" width="11" customWidth="1"/>
    <col min="1021" max="1021" width="11.453125" customWidth="1"/>
    <col min="1022" max="1022" width="11.7265625" customWidth="1"/>
    <col min="1023" max="1023" width="8.7265625" customWidth="1"/>
    <col min="1024" max="1024" width="10.1796875" customWidth="1"/>
    <col min="1025" max="1025" width="10.453125" customWidth="1"/>
    <col min="1026" max="1026" width="12.54296875" customWidth="1"/>
    <col min="1027" max="1028" width="8.7265625" customWidth="1"/>
    <col min="1029" max="1030" width="11.453125" customWidth="1"/>
    <col min="1031" max="1031" width="11.54296875" customWidth="1"/>
    <col min="1032" max="1032" width="26.26953125" customWidth="1"/>
    <col min="1033" max="1033" width="0" hidden="1" customWidth="1"/>
    <col min="1272" max="1272" width="6.453125" customWidth="1"/>
    <col min="1273" max="1273" width="10.453125" bestFit="1" customWidth="1"/>
    <col min="1274" max="1274" width="44.26953125" customWidth="1"/>
    <col min="1275" max="1275" width="11.54296875" customWidth="1"/>
    <col min="1276" max="1276" width="11" customWidth="1"/>
    <col min="1277" max="1277" width="11.453125" customWidth="1"/>
    <col min="1278" max="1278" width="11.7265625" customWidth="1"/>
    <col min="1279" max="1279" width="8.7265625" customWidth="1"/>
    <col min="1280" max="1280" width="10.1796875" customWidth="1"/>
    <col min="1281" max="1281" width="10.453125" customWidth="1"/>
    <col min="1282" max="1282" width="12.54296875" customWidth="1"/>
    <col min="1283" max="1284" width="8.7265625" customWidth="1"/>
    <col min="1285" max="1286" width="11.453125" customWidth="1"/>
    <col min="1287" max="1287" width="11.54296875" customWidth="1"/>
    <col min="1288" max="1288" width="26.26953125" customWidth="1"/>
    <col min="1289" max="1289" width="0" hidden="1" customWidth="1"/>
    <col min="1528" max="1528" width="6.453125" customWidth="1"/>
    <col min="1529" max="1529" width="10.453125" bestFit="1" customWidth="1"/>
    <col min="1530" max="1530" width="44.26953125" customWidth="1"/>
    <col min="1531" max="1531" width="11.54296875" customWidth="1"/>
    <col min="1532" max="1532" width="11" customWidth="1"/>
    <col min="1533" max="1533" width="11.453125" customWidth="1"/>
    <col min="1534" max="1534" width="11.7265625" customWidth="1"/>
    <col min="1535" max="1535" width="8.7265625" customWidth="1"/>
    <col min="1536" max="1536" width="10.1796875" customWidth="1"/>
    <col min="1537" max="1537" width="10.453125" customWidth="1"/>
    <col min="1538" max="1538" width="12.54296875" customWidth="1"/>
    <col min="1539" max="1540" width="8.7265625" customWidth="1"/>
    <col min="1541" max="1542" width="11.453125" customWidth="1"/>
    <col min="1543" max="1543" width="11.54296875" customWidth="1"/>
    <col min="1544" max="1544" width="26.26953125" customWidth="1"/>
    <col min="1545" max="1545" width="0" hidden="1" customWidth="1"/>
    <col min="1784" max="1784" width="6.453125" customWidth="1"/>
    <col min="1785" max="1785" width="10.453125" bestFit="1" customWidth="1"/>
    <col min="1786" max="1786" width="44.26953125" customWidth="1"/>
    <col min="1787" max="1787" width="11.54296875" customWidth="1"/>
    <col min="1788" max="1788" width="11" customWidth="1"/>
    <col min="1789" max="1789" width="11.453125" customWidth="1"/>
    <col min="1790" max="1790" width="11.7265625" customWidth="1"/>
    <col min="1791" max="1791" width="8.7265625" customWidth="1"/>
    <col min="1792" max="1792" width="10.1796875" customWidth="1"/>
    <col min="1793" max="1793" width="10.453125" customWidth="1"/>
    <col min="1794" max="1794" width="12.54296875" customWidth="1"/>
    <col min="1795" max="1796" width="8.7265625" customWidth="1"/>
    <col min="1797" max="1798" width="11.453125" customWidth="1"/>
    <col min="1799" max="1799" width="11.54296875" customWidth="1"/>
    <col min="1800" max="1800" width="26.26953125" customWidth="1"/>
    <col min="1801" max="1801" width="0" hidden="1" customWidth="1"/>
    <col min="2040" max="2040" width="6.453125" customWidth="1"/>
    <col min="2041" max="2041" width="10.453125" bestFit="1" customWidth="1"/>
    <col min="2042" max="2042" width="44.26953125" customWidth="1"/>
    <col min="2043" max="2043" width="11.54296875" customWidth="1"/>
    <col min="2044" max="2044" width="11" customWidth="1"/>
    <col min="2045" max="2045" width="11.453125" customWidth="1"/>
    <col min="2046" max="2046" width="11.7265625" customWidth="1"/>
    <col min="2047" max="2047" width="8.7265625" customWidth="1"/>
    <col min="2048" max="2048" width="10.1796875" customWidth="1"/>
    <col min="2049" max="2049" width="10.453125" customWidth="1"/>
    <col min="2050" max="2050" width="12.54296875" customWidth="1"/>
    <col min="2051" max="2052" width="8.7265625" customWidth="1"/>
    <col min="2053" max="2054" width="11.453125" customWidth="1"/>
    <col min="2055" max="2055" width="11.54296875" customWidth="1"/>
    <col min="2056" max="2056" width="26.26953125" customWidth="1"/>
    <col min="2057" max="2057" width="0" hidden="1" customWidth="1"/>
    <col min="2296" max="2296" width="6.453125" customWidth="1"/>
    <col min="2297" max="2297" width="10.453125" bestFit="1" customWidth="1"/>
    <col min="2298" max="2298" width="44.26953125" customWidth="1"/>
    <col min="2299" max="2299" width="11.54296875" customWidth="1"/>
    <col min="2300" max="2300" width="11" customWidth="1"/>
    <col min="2301" max="2301" width="11.453125" customWidth="1"/>
    <col min="2302" max="2302" width="11.7265625" customWidth="1"/>
    <col min="2303" max="2303" width="8.7265625" customWidth="1"/>
    <col min="2304" max="2304" width="10.1796875" customWidth="1"/>
    <col min="2305" max="2305" width="10.453125" customWidth="1"/>
    <col min="2306" max="2306" width="12.54296875" customWidth="1"/>
    <col min="2307" max="2308" width="8.7265625" customWidth="1"/>
    <col min="2309" max="2310" width="11.453125" customWidth="1"/>
    <col min="2311" max="2311" width="11.54296875" customWidth="1"/>
    <col min="2312" max="2312" width="26.26953125" customWidth="1"/>
    <col min="2313" max="2313" width="0" hidden="1" customWidth="1"/>
    <col min="2552" max="2552" width="6.453125" customWidth="1"/>
    <col min="2553" max="2553" width="10.453125" bestFit="1" customWidth="1"/>
    <col min="2554" max="2554" width="44.26953125" customWidth="1"/>
    <col min="2555" max="2555" width="11.54296875" customWidth="1"/>
    <col min="2556" max="2556" width="11" customWidth="1"/>
    <col min="2557" max="2557" width="11.453125" customWidth="1"/>
    <col min="2558" max="2558" width="11.7265625" customWidth="1"/>
    <col min="2559" max="2559" width="8.7265625" customWidth="1"/>
    <col min="2560" max="2560" width="10.1796875" customWidth="1"/>
    <col min="2561" max="2561" width="10.453125" customWidth="1"/>
    <col min="2562" max="2562" width="12.54296875" customWidth="1"/>
    <col min="2563" max="2564" width="8.7265625" customWidth="1"/>
    <col min="2565" max="2566" width="11.453125" customWidth="1"/>
    <col min="2567" max="2567" width="11.54296875" customWidth="1"/>
    <col min="2568" max="2568" width="26.26953125" customWidth="1"/>
    <col min="2569" max="2569" width="0" hidden="1" customWidth="1"/>
    <col min="2808" max="2808" width="6.453125" customWidth="1"/>
    <col min="2809" max="2809" width="10.453125" bestFit="1" customWidth="1"/>
    <col min="2810" max="2810" width="44.26953125" customWidth="1"/>
    <col min="2811" max="2811" width="11.54296875" customWidth="1"/>
    <col min="2812" max="2812" width="11" customWidth="1"/>
    <col min="2813" max="2813" width="11.453125" customWidth="1"/>
    <col min="2814" max="2814" width="11.7265625" customWidth="1"/>
    <col min="2815" max="2815" width="8.7265625" customWidth="1"/>
    <col min="2816" max="2816" width="10.1796875" customWidth="1"/>
    <col min="2817" max="2817" width="10.453125" customWidth="1"/>
    <col min="2818" max="2818" width="12.54296875" customWidth="1"/>
    <col min="2819" max="2820" width="8.7265625" customWidth="1"/>
    <col min="2821" max="2822" width="11.453125" customWidth="1"/>
    <col min="2823" max="2823" width="11.54296875" customWidth="1"/>
    <col min="2824" max="2824" width="26.26953125" customWidth="1"/>
    <col min="2825" max="2825" width="0" hidden="1" customWidth="1"/>
    <col min="3064" max="3064" width="6.453125" customWidth="1"/>
    <col min="3065" max="3065" width="10.453125" bestFit="1" customWidth="1"/>
    <col min="3066" max="3066" width="44.26953125" customWidth="1"/>
    <col min="3067" max="3067" width="11.54296875" customWidth="1"/>
    <col min="3068" max="3068" width="11" customWidth="1"/>
    <col min="3069" max="3069" width="11.453125" customWidth="1"/>
    <col min="3070" max="3070" width="11.7265625" customWidth="1"/>
    <col min="3071" max="3071" width="8.7265625" customWidth="1"/>
    <col min="3072" max="3072" width="10.1796875" customWidth="1"/>
    <col min="3073" max="3073" width="10.453125" customWidth="1"/>
    <col min="3074" max="3074" width="12.54296875" customWidth="1"/>
    <col min="3075" max="3076" width="8.7265625" customWidth="1"/>
    <col min="3077" max="3078" width="11.453125" customWidth="1"/>
    <col min="3079" max="3079" width="11.54296875" customWidth="1"/>
    <col min="3080" max="3080" width="26.26953125" customWidth="1"/>
    <col min="3081" max="3081" width="0" hidden="1" customWidth="1"/>
    <col min="3320" max="3320" width="6.453125" customWidth="1"/>
    <col min="3321" max="3321" width="10.453125" bestFit="1" customWidth="1"/>
    <col min="3322" max="3322" width="44.26953125" customWidth="1"/>
    <col min="3323" max="3323" width="11.54296875" customWidth="1"/>
    <col min="3324" max="3324" width="11" customWidth="1"/>
    <col min="3325" max="3325" width="11.453125" customWidth="1"/>
    <col min="3326" max="3326" width="11.7265625" customWidth="1"/>
    <col min="3327" max="3327" width="8.7265625" customWidth="1"/>
    <col min="3328" max="3328" width="10.1796875" customWidth="1"/>
    <col min="3329" max="3329" width="10.453125" customWidth="1"/>
    <col min="3330" max="3330" width="12.54296875" customWidth="1"/>
    <col min="3331" max="3332" width="8.7265625" customWidth="1"/>
    <col min="3333" max="3334" width="11.453125" customWidth="1"/>
    <col min="3335" max="3335" width="11.54296875" customWidth="1"/>
    <col min="3336" max="3336" width="26.26953125" customWidth="1"/>
    <col min="3337" max="3337" width="0" hidden="1" customWidth="1"/>
    <col min="3576" max="3576" width="6.453125" customWidth="1"/>
    <col min="3577" max="3577" width="10.453125" bestFit="1" customWidth="1"/>
    <col min="3578" max="3578" width="44.26953125" customWidth="1"/>
    <col min="3579" max="3579" width="11.54296875" customWidth="1"/>
    <col min="3580" max="3580" width="11" customWidth="1"/>
    <col min="3581" max="3581" width="11.453125" customWidth="1"/>
    <col min="3582" max="3582" width="11.7265625" customWidth="1"/>
    <col min="3583" max="3583" width="8.7265625" customWidth="1"/>
    <col min="3584" max="3584" width="10.1796875" customWidth="1"/>
    <col min="3585" max="3585" width="10.453125" customWidth="1"/>
    <col min="3586" max="3586" width="12.54296875" customWidth="1"/>
    <col min="3587" max="3588" width="8.7265625" customWidth="1"/>
    <col min="3589" max="3590" width="11.453125" customWidth="1"/>
    <col min="3591" max="3591" width="11.54296875" customWidth="1"/>
    <col min="3592" max="3592" width="26.26953125" customWidth="1"/>
    <col min="3593" max="3593" width="0" hidden="1" customWidth="1"/>
    <col min="3832" max="3832" width="6.453125" customWidth="1"/>
    <col min="3833" max="3833" width="10.453125" bestFit="1" customWidth="1"/>
    <col min="3834" max="3834" width="44.26953125" customWidth="1"/>
    <col min="3835" max="3835" width="11.54296875" customWidth="1"/>
    <col min="3836" max="3836" width="11" customWidth="1"/>
    <col min="3837" max="3837" width="11.453125" customWidth="1"/>
    <col min="3838" max="3838" width="11.7265625" customWidth="1"/>
    <col min="3839" max="3839" width="8.7265625" customWidth="1"/>
    <col min="3840" max="3840" width="10.1796875" customWidth="1"/>
    <col min="3841" max="3841" width="10.453125" customWidth="1"/>
    <col min="3842" max="3842" width="12.54296875" customWidth="1"/>
    <col min="3843" max="3844" width="8.7265625" customWidth="1"/>
    <col min="3845" max="3846" width="11.453125" customWidth="1"/>
    <col min="3847" max="3847" width="11.54296875" customWidth="1"/>
    <col min="3848" max="3848" width="26.26953125" customWidth="1"/>
    <col min="3849" max="3849" width="0" hidden="1" customWidth="1"/>
    <col min="4088" max="4088" width="6.453125" customWidth="1"/>
    <col min="4089" max="4089" width="10.453125" bestFit="1" customWidth="1"/>
    <col min="4090" max="4090" width="44.26953125" customWidth="1"/>
    <col min="4091" max="4091" width="11.54296875" customWidth="1"/>
    <col min="4092" max="4092" width="11" customWidth="1"/>
    <col min="4093" max="4093" width="11.453125" customWidth="1"/>
    <col min="4094" max="4094" width="11.7265625" customWidth="1"/>
    <col min="4095" max="4095" width="8.7265625" customWidth="1"/>
    <col min="4096" max="4096" width="10.1796875" customWidth="1"/>
    <col min="4097" max="4097" width="10.453125" customWidth="1"/>
    <col min="4098" max="4098" width="12.54296875" customWidth="1"/>
    <col min="4099" max="4100" width="8.7265625" customWidth="1"/>
    <col min="4101" max="4102" width="11.453125" customWidth="1"/>
    <col min="4103" max="4103" width="11.54296875" customWidth="1"/>
    <col min="4104" max="4104" width="26.26953125" customWidth="1"/>
    <col min="4105" max="4105" width="0" hidden="1" customWidth="1"/>
    <col min="4344" max="4344" width="6.453125" customWidth="1"/>
    <col min="4345" max="4345" width="10.453125" bestFit="1" customWidth="1"/>
    <col min="4346" max="4346" width="44.26953125" customWidth="1"/>
    <col min="4347" max="4347" width="11.54296875" customWidth="1"/>
    <col min="4348" max="4348" width="11" customWidth="1"/>
    <col min="4349" max="4349" width="11.453125" customWidth="1"/>
    <col min="4350" max="4350" width="11.7265625" customWidth="1"/>
    <col min="4351" max="4351" width="8.7265625" customWidth="1"/>
    <col min="4352" max="4352" width="10.1796875" customWidth="1"/>
    <col min="4353" max="4353" width="10.453125" customWidth="1"/>
    <col min="4354" max="4354" width="12.54296875" customWidth="1"/>
    <col min="4355" max="4356" width="8.7265625" customWidth="1"/>
    <col min="4357" max="4358" width="11.453125" customWidth="1"/>
    <col min="4359" max="4359" width="11.54296875" customWidth="1"/>
    <col min="4360" max="4360" width="26.26953125" customWidth="1"/>
    <col min="4361" max="4361" width="0" hidden="1" customWidth="1"/>
    <col min="4600" max="4600" width="6.453125" customWidth="1"/>
    <col min="4601" max="4601" width="10.453125" bestFit="1" customWidth="1"/>
    <col min="4602" max="4602" width="44.26953125" customWidth="1"/>
    <col min="4603" max="4603" width="11.54296875" customWidth="1"/>
    <col min="4604" max="4604" width="11" customWidth="1"/>
    <col min="4605" max="4605" width="11.453125" customWidth="1"/>
    <col min="4606" max="4606" width="11.7265625" customWidth="1"/>
    <col min="4607" max="4607" width="8.7265625" customWidth="1"/>
    <col min="4608" max="4608" width="10.1796875" customWidth="1"/>
    <col min="4609" max="4609" width="10.453125" customWidth="1"/>
    <col min="4610" max="4610" width="12.54296875" customWidth="1"/>
    <col min="4611" max="4612" width="8.7265625" customWidth="1"/>
    <col min="4613" max="4614" width="11.453125" customWidth="1"/>
    <col min="4615" max="4615" width="11.54296875" customWidth="1"/>
    <col min="4616" max="4616" width="26.26953125" customWidth="1"/>
    <col min="4617" max="4617" width="0" hidden="1" customWidth="1"/>
    <col min="4856" max="4856" width="6.453125" customWidth="1"/>
    <col min="4857" max="4857" width="10.453125" bestFit="1" customWidth="1"/>
    <col min="4858" max="4858" width="44.26953125" customWidth="1"/>
    <col min="4859" max="4859" width="11.54296875" customWidth="1"/>
    <col min="4860" max="4860" width="11" customWidth="1"/>
    <col min="4861" max="4861" width="11.453125" customWidth="1"/>
    <col min="4862" max="4862" width="11.7265625" customWidth="1"/>
    <col min="4863" max="4863" width="8.7265625" customWidth="1"/>
    <col min="4864" max="4864" width="10.1796875" customWidth="1"/>
    <col min="4865" max="4865" width="10.453125" customWidth="1"/>
    <col min="4866" max="4866" width="12.54296875" customWidth="1"/>
    <col min="4867" max="4868" width="8.7265625" customWidth="1"/>
    <col min="4869" max="4870" width="11.453125" customWidth="1"/>
    <col min="4871" max="4871" width="11.54296875" customWidth="1"/>
    <col min="4872" max="4872" width="26.26953125" customWidth="1"/>
    <col min="4873" max="4873" width="0" hidden="1" customWidth="1"/>
    <col min="5112" max="5112" width="6.453125" customWidth="1"/>
    <col min="5113" max="5113" width="10.453125" bestFit="1" customWidth="1"/>
    <col min="5114" max="5114" width="44.26953125" customWidth="1"/>
    <col min="5115" max="5115" width="11.54296875" customWidth="1"/>
    <col min="5116" max="5116" width="11" customWidth="1"/>
    <col min="5117" max="5117" width="11.453125" customWidth="1"/>
    <col min="5118" max="5118" width="11.7265625" customWidth="1"/>
    <col min="5119" max="5119" width="8.7265625" customWidth="1"/>
    <col min="5120" max="5120" width="10.1796875" customWidth="1"/>
    <col min="5121" max="5121" width="10.453125" customWidth="1"/>
    <col min="5122" max="5122" width="12.54296875" customWidth="1"/>
    <col min="5123" max="5124" width="8.7265625" customWidth="1"/>
    <col min="5125" max="5126" width="11.453125" customWidth="1"/>
    <col min="5127" max="5127" width="11.54296875" customWidth="1"/>
    <col min="5128" max="5128" width="26.26953125" customWidth="1"/>
    <col min="5129" max="5129" width="0" hidden="1" customWidth="1"/>
    <col min="5368" max="5368" width="6.453125" customWidth="1"/>
    <col min="5369" max="5369" width="10.453125" bestFit="1" customWidth="1"/>
    <col min="5370" max="5370" width="44.26953125" customWidth="1"/>
    <col min="5371" max="5371" width="11.54296875" customWidth="1"/>
    <col min="5372" max="5372" width="11" customWidth="1"/>
    <col min="5373" max="5373" width="11.453125" customWidth="1"/>
    <col min="5374" max="5374" width="11.7265625" customWidth="1"/>
    <col min="5375" max="5375" width="8.7265625" customWidth="1"/>
    <col min="5376" max="5376" width="10.1796875" customWidth="1"/>
    <col min="5377" max="5377" width="10.453125" customWidth="1"/>
    <col min="5378" max="5378" width="12.54296875" customWidth="1"/>
    <col min="5379" max="5380" width="8.7265625" customWidth="1"/>
    <col min="5381" max="5382" width="11.453125" customWidth="1"/>
    <col min="5383" max="5383" width="11.54296875" customWidth="1"/>
    <col min="5384" max="5384" width="26.26953125" customWidth="1"/>
    <col min="5385" max="5385" width="0" hidden="1" customWidth="1"/>
    <col min="5624" max="5624" width="6.453125" customWidth="1"/>
    <col min="5625" max="5625" width="10.453125" bestFit="1" customWidth="1"/>
    <col min="5626" max="5626" width="44.26953125" customWidth="1"/>
    <col min="5627" max="5627" width="11.54296875" customWidth="1"/>
    <col min="5628" max="5628" width="11" customWidth="1"/>
    <col min="5629" max="5629" width="11.453125" customWidth="1"/>
    <col min="5630" max="5630" width="11.7265625" customWidth="1"/>
    <col min="5631" max="5631" width="8.7265625" customWidth="1"/>
    <col min="5632" max="5632" width="10.1796875" customWidth="1"/>
    <col min="5633" max="5633" width="10.453125" customWidth="1"/>
    <col min="5634" max="5634" width="12.54296875" customWidth="1"/>
    <col min="5635" max="5636" width="8.7265625" customWidth="1"/>
    <col min="5637" max="5638" width="11.453125" customWidth="1"/>
    <col min="5639" max="5639" width="11.54296875" customWidth="1"/>
    <col min="5640" max="5640" width="26.26953125" customWidth="1"/>
    <col min="5641" max="5641" width="0" hidden="1" customWidth="1"/>
    <col min="5880" max="5880" width="6.453125" customWidth="1"/>
    <col min="5881" max="5881" width="10.453125" bestFit="1" customWidth="1"/>
    <col min="5882" max="5882" width="44.26953125" customWidth="1"/>
    <col min="5883" max="5883" width="11.54296875" customWidth="1"/>
    <col min="5884" max="5884" width="11" customWidth="1"/>
    <col min="5885" max="5885" width="11.453125" customWidth="1"/>
    <col min="5886" max="5886" width="11.7265625" customWidth="1"/>
    <col min="5887" max="5887" width="8.7265625" customWidth="1"/>
    <col min="5888" max="5888" width="10.1796875" customWidth="1"/>
    <col min="5889" max="5889" width="10.453125" customWidth="1"/>
    <col min="5890" max="5890" width="12.54296875" customWidth="1"/>
    <col min="5891" max="5892" width="8.7265625" customWidth="1"/>
    <col min="5893" max="5894" width="11.453125" customWidth="1"/>
    <col min="5895" max="5895" width="11.54296875" customWidth="1"/>
    <col min="5896" max="5896" width="26.26953125" customWidth="1"/>
    <col min="5897" max="5897" width="0" hidden="1" customWidth="1"/>
    <col min="6136" max="6136" width="6.453125" customWidth="1"/>
    <col min="6137" max="6137" width="10.453125" bestFit="1" customWidth="1"/>
    <col min="6138" max="6138" width="44.26953125" customWidth="1"/>
    <col min="6139" max="6139" width="11.54296875" customWidth="1"/>
    <col min="6140" max="6140" width="11" customWidth="1"/>
    <col min="6141" max="6141" width="11.453125" customWidth="1"/>
    <col min="6142" max="6142" width="11.7265625" customWidth="1"/>
    <col min="6143" max="6143" width="8.7265625" customWidth="1"/>
    <col min="6144" max="6144" width="10.1796875" customWidth="1"/>
    <col min="6145" max="6145" width="10.453125" customWidth="1"/>
    <col min="6146" max="6146" width="12.54296875" customWidth="1"/>
    <col min="6147" max="6148" width="8.7265625" customWidth="1"/>
    <col min="6149" max="6150" width="11.453125" customWidth="1"/>
    <col min="6151" max="6151" width="11.54296875" customWidth="1"/>
    <col min="6152" max="6152" width="26.26953125" customWidth="1"/>
    <col min="6153" max="6153" width="0" hidden="1" customWidth="1"/>
    <col min="6392" max="6392" width="6.453125" customWidth="1"/>
    <col min="6393" max="6393" width="10.453125" bestFit="1" customWidth="1"/>
    <col min="6394" max="6394" width="44.26953125" customWidth="1"/>
    <col min="6395" max="6395" width="11.54296875" customWidth="1"/>
    <col min="6396" max="6396" width="11" customWidth="1"/>
    <col min="6397" max="6397" width="11.453125" customWidth="1"/>
    <col min="6398" max="6398" width="11.7265625" customWidth="1"/>
    <col min="6399" max="6399" width="8.7265625" customWidth="1"/>
    <col min="6400" max="6400" width="10.1796875" customWidth="1"/>
    <col min="6401" max="6401" width="10.453125" customWidth="1"/>
    <col min="6402" max="6402" width="12.54296875" customWidth="1"/>
    <col min="6403" max="6404" width="8.7265625" customWidth="1"/>
    <col min="6405" max="6406" width="11.453125" customWidth="1"/>
    <col min="6407" max="6407" width="11.54296875" customWidth="1"/>
    <col min="6408" max="6408" width="26.26953125" customWidth="1"/>
    <col min="6409" max="6409" width="0" hidden="1" customWidth="1"/>
    <col min="6648" max="6648" width="6.453125" customWidth="1"/>
    <col min="6649" max="6649" width="10.453125" bestFit="1" customWidth="1"/>
    <col min="6650" max="6650" width="44.26953125" customWidth="1"/>
    <col min="6651" max="6651" width="11.54296875" customWidth="1"/>
    <col min="6652" max="6652" width="11" customWidth="1"/>
    <col min="6653" max="6653" width="11.453125" customWidth="1"/>
    <col min="6654" max="6654" width="11.7265625" customWidth="1"/>
    <col min="6655" max="6655" width="8.7265625" customWidth="1"/>
    <col min="6656" max="6656" width="10.1796875" customWidth="1"/>
    <col min="6657" max="6657" width="10.453125" customWidth="1"/>
    <col min="6658" max="6658" width="12.54296875" customWidth="1"/>
    <col min="6659" max="6660" width="8.7265625" customWidth="1"/>
    <col min="6661" max="6662" width="11.453125" customWidth="1"/>
    <col min="6663" max="6663" width="11.54296875" customWidth="1"/>
    <col min="6664" max="6664" width="26.26953125" customWidth="1"/>
    <col min="6665" max="6665" width="0" hidden="1" customWidth="1"/>
    <col min="6904" max="6904" width="6.453125" customWidth="1"/>
    <col min="6905" max="6905" width="10.453125" bestFit="1" customWidth="1"/>
    <col min="6906" max="6906" width="44.26953125" customWidth="1"/>
    <col min="6907" max="6907" width="11.54296875" customWidth="1"/>
    <col min="6908" max="6908" width="11" customWidth="1"/>
    <col min="6909" max="6909" width="11.453125" customWidth="1"/>
    <col min="6910" max="6910" width="11.7265625" customWidth="1"/>
    <col min="6911" max="6911" width="8.7265625" customWidth="1"/>
    <col min="6912" max="6912" width="10.1796875" customWidth="1"/>
    <col min="6913" max="6913" width="10.453125" customWidth="1"/>
    <col min="6914" max="6914" width="12.54296875" customWidth="1"/>
    <col min="6915" max="6916" width="8.7265625" customWidth="1"/>
    <col min="6917" max="6918" width="11.453125" customWidth="1"/>
    <col min="6919" max="6919" width="11.54296875" customWidth="1"/>
    <col min="6920" max="6920" width="26.26953125" customWidth="1"/>
    <col min="6921" max="6921" width="0" hidden="1" customWidth="1"/>
    <col min="7160" max="7160" width="6.453125" customWidth="1"/>
    <col min="7161" max="7161" width="10.453125" bestFit="1" customWidth="1"/>
    <col min="7162" max="7162" width="44.26953125" customWidth="1"/>
    <col min="7163" max="7163" width="11.54296875" customWidth="1"/>
    <col min="7164" max="7164" width="11" customWidth="1"/>
    <col min="7165" max="7165" width="11.453125" customWidth="1"/>
    <col min="7166" max="7166" width="11.7265625" customWidth="1"/>
    <col min="7167" max="7167" width="8.7265625" customWidth="1"/>
    <col min="7168" max="7168" width="10.1796875" customWidth="1"/>
    <col min="7169" max="7169" width="10.453125" customWidth="1"/>
    <col min="7170" max="7170" width="12.54296875" customWidth="1"/>
    <col min="7171" max="7172" width="8.7265625" customWidth="1"/>
    <col min="7173" max="7174" width="11.453125" customWidth="1"/>
    <col min="7175" max="7175" width="11.54296875" customWidth="1"/>
    <col min="7176" max="7176" width="26.26953125" customWidth="1"/>
    <col min="7177" max="7177" width="0" hidden="1" customWidth="1"/>
    <col min="7416" max="7416" width="6.453125" customWidth="1"/>
    <col min="7417" max="7417" width="10.453125" bestFit="1" customWidth="1"/>
    <col min="7418" max="7418" width="44.26953125" customWidth="1"/>
    <col min="7419" max="7419" width="11.54296875" customWidth="1"/>
    <col min="7420" max="7420" width="11" customWidth="1"/>
    <col min="7421" max="7421" width="11.453125" customWidth="1"/>
    <col min="7422" max="7422" width="11.7265625" customWidth="1"/>
    <col min="7423" max="7423" width="8.7265625" customWidth="1"/>
    <col min="7424" max="7424" width="10.1796875" customWidth="1"/>
    <col min="7425" max="7425" width="10.453125" customWidth="1"/>
    <col min="7426" max="7426" width="12.54296875" customWidth="1"/>
    <col min="7427" max="7428" width="8.7265625" customWidth="1"/>
    <col min="7429" max="7430" width="11.453125" customWidth="1"/>
    <col min="7431" max="7431" width="11.54296875" customWidth="1"/>
    <col min="7432" max="7432" width="26.26953125" customWidth="1"/>
    <col min="7433" max="7433" width="0" hidden="1" customWidth="1"/>
    <col min="7672" max="7672" width="6.453125" customWidth="1"/>
    <col min="7673" max="7673" width="10.453125" bestFit="1" customWidth="1"/>
    <col min="7674" max="7674" width="44.26953125" customWidth="1"/>
    <col min="7675" max="7675" width="11.54296875" customWidth="1"/>
    <col min="7676" max="7676" width="11" customWidth="1"/>
    <col min="7677" max="7677" width="11.453125" customWidth="1"/>
    <col min="7678" max="7678" width="11.7265625" customWidth="1"/>
    <col min="7679" max="7679" width="8.7265625" customWidth="1"/>
    <col min="7680" max="7680" width="10.1796875" customWidth="1"/>
    <col min="7681" max="7681" width="10.453125" customWidth="1"/>
    <col min="7682" max="7682" width="12.54296875" customWidth="1"/>
    <col min="7683" max="7684" width="8.7265625" customWidth="1"/>
    <col min="7685" max="7686" width="11.453125" customWidth="1"/>
    <col min="7687" max="7687" width="11.54296875" customWidth="1"/>
    <col min="7688" max="7688" width="26.26953125" customWidth="1"/>
    <col min="7689" max="7689" width="0" hidden="1" customWidth="1"/>
    <col min="7928" max="7928" width="6.453125" customWidth="1"/>
    <col min="7929" max="7929" width="10.453125" bestFit="1" customWidth="1"/>
    <col min="7930" max="7930" width="44.26953125" customWidth="1"/>
    <col min="7931" max="7931" width="11.54296875" customWidth="1"/>
    <col min="7932" max="7932" width="11" customWidth="1"/>
    <col min="7933" max="7933" width="11.453125" customWidth="1"/>
    <col min="7934" max="7934" width="11.7265625" customWidth="1"/>
    <col min="7935" max="7935" width="8.7265625" customWidth="1"/>
    <col min="7936" max="7936" width="10.1796875" customWidth="1"/>
    <col min="7937" max="7937" width="10.453125" customWidth="1"/>
    <col min="7938" max="7938" width="12.54296875" customWidth="1"/>
    <col min="7939" max="7940" width="8.7265625" customWidth="1"/>
    <col min="7941" max="7942" width="11.453125" customWidth="1"/>
    <col min="7943" max="7943" width="11.54296875" customWidth="1"/>
    <col min="7944" max="7944" width="26.26953125" customWidth="1"/>
    <col min="7945" max="7945" width="0" hidden="1" customWidth="1"/>
    <col min="8184" max="8184" width="6.453125" customWidth="1"/>
    <col min="8185" max="8185" width="10.453125" bestFit="1" customWidth="1"/>
    <col min="8186" max="8186" width="44.26953125" customWidth="1"/>
    <col min="8187" max="8187" width="11.54296875" customWidth="1"/>
    <col min="8188" max="8188" width="11" customWidth="1"/>
    <col min="8189" max="8189" width="11.453125" customWidth="1"/>
    <col min="8190" max="8190" width="11.7265625" customWidth="1"/>
    <col min="8191" max="8191" width="8.7265625" customWidth="1"/>
    <col min="8192" max="8192" width="10.1796875" customWidth="1"/>
    <col min="8193" max="8193" width="10.453125" customWidth="1"/>
    <col min="8194" max="8194" width="12.54296875" customWidth="1"/>
    <col min="8195" max="8196" width="8.7265625" customWidth="1"/>
    <col min="8197" max="8198" width="11.453125" customWidth="1"/>
    <col min="8199" max="8199" width="11.54296875" customWidth="1"/>
    <col min="8200" max="8200" width="26.26953125" customWidth="1"/>
    <col min="8201" max="8201" width="0" hidden="1" customWidth="1"/>
    <col min="8440" max="8440" width="6.453125" customWidth="1"/>
    <col min="8441" max="8441" width="10.453125" bestFit="1" customWidth="1"/>
    <col min="8442" max="8442" width="44.26953125" customWidth="1"/>
    <col min="8443" max="8443" width="11.54296875" customWidth="1"/>
    <col min="8444" max="8444" width="11" customWidth="1"/>
    <col min="8445" max="8445" width="11.453125" customWidth="1"/>
    <col min="8446" max="8446" width="11.7265625" customWidth="1"/>
    <col min="8447" max="8447" width="8.7265625" customWidth="1"/>
    <col min="8448" max="8448" width="10.1796875" customWidth="1"/>
    <col min="8449" max="8449" width="10.453125" customWidth="1"/>
    <col min="8450" max="8450" width="12.54296875" customWidth="1"/>
    <col min="8451" max="8452" width="8.7265625" customWidth="1"/>
    <col min="8453" max="8454" width="11.453125" customWidth="1"/>
    <col min="8455" max="8455" width="11.54296875" customWidth="1"/>
    <col min="8456" max="8456" width="26.26953125" customWidth="1"/>
    <col min="8457" max="8457" width="0" hidden="1" customWidth="1"/>
    <col min="8696" max="8696" width="6.453125" customWidth="1"/>
    <col min="8697" max="8697" width="10.453125" bestFit="1" customWidth="1"/>
    <col min="8698" max="8698" width="44.26953125" customWidth="1"/>
    <col min="8699" max="8699" width="11.54296875" customWidth="1"/>
    <col min="8700" max="8700" width="11" customWidth="1"/>
    <col min="8701" max="8701" width="11.453125" customWidth="1"/>
    <col min="8702" max="8702" width="11.7265625" customWidth="1"/>
    <col min="8703" max="8703" width="8.7265625" customWidth="1"/>
    <col min="8704" max="8704" width="10.1796875" customWidth="1"/>
    <col min="8705" max="8705" width="10.453125" customWidth="1"/>
    <col min="8706" max="8706" width="12.54296875" customWidth="1"/>
    <col min="8707" max="8708" width="8.7265625" customWidth="1"/>
    <col min="8709" max="8710" width="11.453125" customWidth="1"/>
    <col min="8711" max="8711" width="11.54296875" customWidth="1"/>
    <col min="8712" max="8712" width="26.26953125" customWidth="1"/>
    <col min="8713" max="8713" width="0" hidden="1" customWidth="1"/>
    <col min="8952" max="8952" width="6.453125" customWidth="1"/>
    <col min="8953" max="8953" width="10.453125" bestFit="1" customWidth="1"/>
    <col min="8954" max="8954" width="44.26953125" customWidth="1"/>
    <col min="8955" max="8955" width="11.54296875" customWidth="1"/>
    <col min="8956" max="8956" width="11" customWidth="1"/>
    <col min="8957" max="8957" width="11.453125" customWidth="1"/>
    <col min="8958" max="8958" width="11.7265625" customWidth="1"/>
    <col min="8959" max="8959" width="8.7265625" customWidth="1"/>
    <col min="8960" max="8960" width="10.1796875" customWidth="1"/>
    <col min="8961" max="8961" width="10.453125" customWidth="1"/>
    <col min="8962" max="8962" width="12.54296875" customWidth="1"/>
    <col min="8963" max="8964" width="8.7265625" customWidth="1"/>
    <col min="8965" max="8966" width="11.453125" customWidth="1"/>
    <col min="8967" max="8967" width="11.54296875" customWidth="1"/>
    <col min="8968" max="8968" width="26.26953125" customWidth="1"/>
    <col min="8969" max="8969" width="0" hidden="1" customWidth="1"/>
    <col min="9208" max="9208" width="6.453125" customWidth="1"/>
    <col min="9209" max="9209" width="10.453125" bestFit="1" customWidth="1"/>
    <col min="9210" max="9210" width="44.26953125" customWidth="1"/>
    <col min="9211" max="9211" width="11.54296875" customWidth="1"/>
    <col min="9212" max="9212" width="11" customWidth="1"/>
    <col min="9213" max="9213" width="11.453125" customWidth="1"/>
    <col min="9214" max="9214" width="11.7265625" customWidth="1"/>
    <col min="9215" max="9215" width="8.7265625" customWidth="1"/>
    <col min="9216" max="9216" width="10.1796875" customWidth="1"/>
    <col min="9217" max="9217" width="10.453125" customWidth="1"/>
    <col min="9218" max="9218" width="12.54296875" customWidth="1"/>
    <col min="9219" max="9220" width="8.7265625" customWidth="1"/>
    <col min="9221" max="9222" width="11.453125" customWidth="1"/>
    <col min="9223" max="9223" width="11.54296875" customWidth="1"/>
    <col min="9224" max="9224" width="26.26953125" customWidth="1"/>
    <col min="9225" max="9225" width="0" hidden="1" customWidth="1"/>
    <col min="9464" max="9464" width="6.453125" customWidth="1"/>
    <col min="9465" max="9465" width="10.453125" bestFit="1" customWidth="1"/>
    <col min="9466" max="9466" width="44.26953125" customWidth="1"/>
    <col min="9467" max="9467" width="11.54296875" customWidth="1"/>
    <col min="9468" max="9468" width="11" customWidth="1"/>
    <col min="9469" max="9469" width="11.453125" customWidth="1"/>
    <col min="9470" max="9470" width="11.7265625" customWidth="1"/>
    <col min="9471" max="9471" width="8.7265625" customWidth="1"/>
    <col min="9472" max="9472" width="10.1796875" customWidth="1"/>
    <col min="9473" max="9473" width="10.453125" customWidth="1"/>
    <col min="9474" max="9474" width="12.54296875" customWidth="1"/>
    <col min="9475" max="9476" width="8.7265625" customWidth="1"/>
    <col min="9477" max="9478" width="11.453125" customWidth="1"/>
    <col min="9479" max="9479" width="11.54296875" customWidth="1"/>
    <col min="9480" max="9480" width="26.26953125" customWidth="1"/>
    <col min="9481" max="9481" width="0" hidden="1" customWidth="1"/>
    <col min="9720" max="9720" width="6.453125" customWidth="1"/>
    <col min="9721" max="9721" width="10.453125" bestFit="1" customWidth="1"/>
    <col min="9722" max="9722" width="44.26953125" customWidth="1"/>
    <col min="9723" max="9723" width="11.54296875" customWidth="1"/>
    <col min="9724" max="9724" width="11" customWidth="1"/>
    <col min="9725" max="9725" width="11.453125" customWidth="1"/>
    <col min="9726" max="9726" width="11.7265625" customWidth="1"/>
    <col min="9727" max="9727" width="8.7265625" customWidth="1"/>
    <col min="9728" max="9728" width="10.1796875" customWidth="1"/>
    <col min="9729" max="9729" width="10.453125" customWidth="1"/>
    <col min="9730" max="9730" width="12.54296875" customWidth="1"/>
    <col min="9731" max="9732" width="8.7265625" customWidth="1"/>
    <col min="9733" max="9734" width="11.453125" customWidth="1"/>
    <col min="9735" max="9735" width="11.54296875" customWidth="1"/>
    <col min="9736" max="9736" width="26.26953125" customWidth="1"/>
    <col min="9737" max="9737" width="0" hidden="1" customWidth="1"/>
    <col min="9976" max="9976" width="6.453125" customWidth="1"/>
    <col min="9977" max="9977" width="10.453125" bestFit="1" customWidth="1"/>
    <col min="9978" max="9978" width="44.26953125" customWidth="1"/>
    <col min="9979" max="9979" width="11.54296875" customWidth="1"/>
    <col min="9980" max="9980" width="11" customWidth="1"/>
    <col min="9981" max="9981" width="11.453125" customWidth="1"/>
    <col min="9982" max="9982" width="11.7265625" customWidth="1"/>
    <col min="9983" max="9983" width="8.7265625" customWidth="1"/>
    <col min="9984" max="9984" width="10.1796875" customWidth="1"/>
    <col min="9985" max="9985" width="10.453125" customWidth="1"/>
    <col min="9986" max="9986" width="12.54296875" customWidth="1"/>
    <col min="9987" max="9988" width="8.7265625" customWidth="1"/>
    <col min="9989" max="9990" width="11.453125" customWidth="1"/>
    <col min="9991" max="9991" width="11.54296875" customWidth="1"/>
    <col min="9992" max="9992" width="26.26953125" customWidth="1"/>
    <col min="9993" max="9993" width="0" hidden="1" customWidth="1"/>
    <col min="10232" max="10232" width="6.453125" customWidth="1"/>
    <col min="10233" max="10233" width="10.453125" bestFit="1" customWidth="1"/>
    <col min="10234" max="10234" width="44.26953125" customWidth="1"/>
    <col min="10235" max="10235" width="11.54296875" customWidth="1"/>
    <col min="10236" max="10236" width="11" customWidth="1"/>
    <col min="10237" max="10237" width="11.453125" customWidth="1"/>
    <col min="10238" max="10238" width="11.7265625" customWidth="1"/>
    <col min="10239" max="10239" width="8.7265625" customWidth="1"/>
    <col min="10240" max="10240" width="10.1796875" customWidth="1"/>
    <col min="10241" max="10241" width="10.453125" customWidth="1"/>
    <col min="10242" max="10242" width="12.54296875" customWidth="1"/>
    <col min="10243" max="10244" width="8.7265625" customWidth="1"/>
    <col min="10245" max="10246" width="11.453125" customWidth="1"/>
    <col min="10247" max="10247" width="11.54296875" customWidth="1"/>
    <col min="10248" max="10248" width="26.26953125" customWidth="1"/>
    <col min="10249" max="10249" width="0" hidden="1" customWidth="1"/>
    <col min="10488" max="10488" width="6.453125" customWidth="1"/>
    <col min="10489" max="10489" width="10.453125" bestFit="1" customWidth="1"/>
    <col min="10490" max="10490" width="44.26953125" customWidth="1"/>
    <col min="10491" max="10491" width="11.54296875" customWidth="1"/>
    <col min="10492" max="10492" width="11" customWidth="1"/>
    <col min="10493" max="10493" width="11.453125" customWidth="1"/>
    <col min="10494" max="10494" width="11.7265625" customWidth="1"/>
    <col min="10495" max="10495" width="8.7265625" customWidth="1"/>
    <col min="10496" max="10496" width="10.1796875" customWidth="1"/>
    <col min="10497" max="10497" width="10.453125" customWidth="1"/>
    <col min="10498" max="10498" width="12.54296875" customWidth="1"/>
    <col min="10499" max="10500" width="8.7265625" customWidth="1"/>
    <col min="10501" max="10502" width="11.453125" customWidth="1"/>
    <col min="10503" max="10503" width="11.54296875" customWidth="1"/>
    <col min="10504" max="10504" width="26.26953125" customWidth="1"/>
    <col min="10505" max="10505" width="0" hidden="1" customWidth="1"/>
    <col min="10744" max="10744" width="6.453125" customWidth="1"/>
    <col min="10745" max="10745" width="10.453125" bestFit="1" customWidth="1"/>
    <col min="10746" max="10746" width="44.26953125" customWidth="1"/>
    <col min="10747" max="10747" width="11.54296875" customWidth="1"/>
    <col min="10748" max="10748" width="11" customWidth="1"/>
    <col min="10749" max="10749" width="11.453125" customWidth="1"/>
    <col min="10750" max="10750" width="11.7265625" customWidth="1"/>
    <col min="10751" max="10751" width="8.7265625" customWidth="1"/>
    <col min="10752" max="10752" width="10.1796875" customWidth="1"/>
    <col min="10753" max="10753" width="10.453125" customWidth="1"/>
    <col min="10754" max="10754" width="12.54296875" customWidth="1"/>
    <col min="10755" max="10756" width="8.7265625" customWidth="1"/>
    <col min="10757" max="10758" width="11.453125" customWidth="1"/>
    <col min="10759" max="10759" width="11.54296875" customWidth="1"/>
    <col min="10760" max="10760" width="26.26953125" customWidth="1"/>
    <col min="10761" max="10761" width="0" hidden="1" customWidth="1"/>
    <col min="11000" max="11000" width="6.453125" customWidth="1"/>
    <col min="11001" max="11001" width="10.453125" bestFit="1" customWidth="1"/>
    <col min="11002" max="11002" width="44.26953125" customWidth="1"/>
    <col min="11003" max="11003" width="11.54296875" customWidth="1"/>
    <col min="11004" max="11004" width="11" customWidth="1"/>
    <col min="11005" max="11005" width="11.453125" customWidth="1"/>
    <col min="11006" max="11006" width="11.7265625" customWidth="1"/>
    <col min="11007" max="11007" width="8.7265625" customWidth="1"/>
    <col min="11008" max="11008" width="10.1796875" customWidth="1"/>
    <col min="11009" max="11009" width="10.453125" customWidth="1"/>
    <col min="11010" max="11010" width="12.54296875" customWidth="1"/>
    <col min="11011" max="11012" width="8.7265625" customWidth="1"/>
    <col min="11013" max="11014" width="11.453125" customWidth="1"/>
    <col min="11015" max="11015" width="11.54296875" customWidth="1"/>
    <col min="11016" max="11016" width="26.26953125" customWidth="1"/>
    <col min="11017" max="11017" width="0" hidden="1" customWidth="1"/>
    <col min="11256" max="11256" width="6.453125" customWidth="1"/>
    <col min="11257" max="11257" width="10.453125" bestFit="1" customWidth="1"/>
    <col min="11258" max="11258" width="44.26953125" customWidth="1"/>
    <col min="11259" max="11259" width="11.54296875" customWidth="1"/>
    <col min="11260" max="11260" width="11" customWidth="1"/>
    <col min="11261" max="11261" width="11.453125" customWidth="1"/>
    <col min="11262" max="11262" width="11.7265625" customWidth="1"/>
    <col min="11263" max="11263" width="8.7265625" customWidth="1"/>
    <col min="11264" max="11264" width="10.1796875" customWidth="1"/>
    <col min="11265" max="11265" width="10.453125" customWidth="1"/>
    <col min="11266" max="11266" width="12.54296875" customWidth="1"/>
    <col min="11267" max="11268" width="8.7265625" customWidth="1"/>
    <col min="11269" max="11270" width="11.453125" customWidth="1"/>
    <col min="11271" max="11271" width="11.54296875" customWidth="1"/>
    <col min="11272" max="11272" width="26.26953125" customWidth="1"/>
    <col min="11273" max="11273" width="0" hidden="1" customWidth="1"/>
    <col min="11512" max="11512" width="6.453125" customWidth="1"/>
    <col min="11513" max="11513" width="10.453125" bestFit="1" customWidth="1"/>
    <col min="11514" max="11514" width="44.26953125" customWidth="1"/>
    <col min="11515" max="11515" width="11.54296875" customWidth="1"/>
    <col min="11516" max="11516" width="11" customWidth="1"/>
    <col min="11517" max="11517" width="11.453125" customWidth="1"/>
    <col min="11518" max="11518" width="11.7265625" customWidth="1"/>
    <col min="11519" max="11519" width="8.7265625" customWidth="1"/>
    <col min="11520" max="11520" width="10.1796875" customWidth="1"/>
    <col min="11521" max="11521" width="10.453125" customWidth="1"/>
    <col min="11522" max="11522" width="12.54296875" customWidth="1"/>
    <col min="11523" max="11524" width="8.7265625" customWidth="1"/>
    <col min="11525" max="11526" width="11.453125" customWidth="1"/>
    <col min="11527" max="11527" width="11.54296875" customWidth="1"/>
    <col min="11528" max="11528" width="26.26953125" customWidth="1"/>
    <col min="11529" max="11529" width="0" hidden="1" customWidth="1"/>
    <col min="11768" max="11768" width="6.453125" customWidth="1"/>
    <col min="11769" max="11769" width="10.453125" bestFit="1" customWidth="1"/>
    <col min="11770" max="11770" width="44.26953125" customWidth="1"/>
    <col min="11771" max="11771" width="11.54296875" customWidth="1"/>
    <col min="11772" max="11772" width="11" customWidth="1"/>
    <col min="11773" max="11773" width="11.453125" customWidth="1"/>
    <col min="11774" max="11774" width="11.7265625" customWidth="1"/>
    <col min="11775" max="11775" width="8.7265625" customWidth="1"/>
    <col min="11776" max="11776" width="10.1796875" customWidth="1"/>
    <col min="11777" max="11777" width="10.453125" customWidth="1"/>
    <col min="11778" max="11778" width="12.54296875" customWidth="1"/>
    <col min="11779" max="11780" width="8.7265625" customWidth="1"/>
    <col min="11781" max="11782" width="11.453125" customWidth="1"/>
    <col min="11783" max="11783" width="11.54296875" customWidth="1"/>
    <col min="11784" max="11784" width="26.26953125" customWidth="1"/>
    <col min="11785" max="11785" width="0" hidden="1" customWidth="1"/>
    <col min="12024" max="12024" width="6.453125" customWidth="1"/>
    <col min="12025" max="12025" width="10.453125" bestFit="1" customWidth="1"/>
    <col min="12026" max="12026" width="44.26953125" customWidth="1"/>
    <col min="12027" max="12027" width="11.54296875" customWidth="1"/>
    <col min="12028" max="12028" width="11" customWidth="1"/>
    <col min="12029" max="12029" width="11.453125" customWidth="1"/>
    <col min="12030" max="12030" width="11.7265625" customWidth="1"/>
    <col min="12031" max="12031" width="8.7265625" customWidth="1"/>
    <col min="12032" max="12032" width="10.1796875" customWidth="1"/>
    <col min="12033" max="12033" width="10.453125" customWidth="1"/>
    <col min="12034" max="12034" width="12.54296875" customWidth="1"/>
    <col min="12035" max="12036" width="8.7265625" customWidth="1"/>
    <col min="12037" max="12038" width="11.453125" customWidth="1"/>
    <col min="12039" max="12039" width="11.54296875" customWidth="1"/>
    <col min="12040" max="12040" width="26.26953125" customWidth="1"/>
    <col min="12041" max="12041" width="0" hidden="1" customWidth="1"/>
    <col min="12280" max="12280" width="6.453125" customWidth="1"/>
    <col min="12281" max="12281" width="10.453125" bestFit="1" customWidth="1"/>
    <col min="12282" max="12282" width="44.26953125" customWidth="1"/>
    <col min="12283" max="12283" width="11.54296875" customWidth="1"/>
    <col min="12284" max="12284" width="11" customWidth="1"/>
    <col min="12285" max="12285" width="11.453125" customWidth="1"/>
    <col min="12286" max="12286" width="11.7265625" customWidth="1"/>
    <col min="12287" max="12287" width="8.7265625" customWidth="1"/>
    <col min="12288" max="12288" width="10.1796875" customWidth="1"/>
    <col min="12289" max="12289" width="10.453125" customWidth="1"/>
    <col min="12290" max="12290" width="12.54296875" customWidth="1"/>
    <col min="12291" max="12292" width="8.7265625" customWidth="1"/>
    <col min="12293" max="12294" width="11.453125" customWidth="1"/>
    <col min="12295" max="12295" width="11.54296875" customWidth="1"/>
    <col min="12296" max="12296" width="26.26953125" customWidth="1"/>
    <col min="12297" max="12297" width="0" hidden="1" customWidth="1"/>
    <col min="12536" max="12536" width="6.453125" customWidth="1"/>
    <col min="12537" max="12537" width="10.453125" bestFit="1" customWidth="1"/>
    <col min="12538" max="12538" width="44.26953125" customWidth="1"/>
    <col min="12539" max="12539" width="11.54296875" customWidth="1"/>
    <col min="12540" max="12540" width="11" customWidth="1"/>
    <col min="12541" max="12541" width="11.453125" customWidth="1"/>
    <col min="12542" max="12542" width="11.7265625" customWidth="1"/>
    <col min="12543" max="12543" width="8.7265625" customWidth="1"/>
    <col min="12544" max="12544" width="10.1796875" customWidth="1"/>
    <col min="12545" max="12545" width="10.453125" customWidth="1"/>
    <col min="12546" max="12546" width="12.54296875" customWidth="1"/>
    <col min="12547" max="12548" width="8.7265625" customWidth="1"/>
    <col min="12549" max="12550" width="11.453125" customWidth="1"/>
    <col min="12551" max="12551" width="11.54296875" customWidth="1"/>
    <col min="12552" max="12552" width="26.26953125" customWidth="1"/>
    <col min="12553" max="12553" width="0" hidden="1" customWidth="1"/>
    <col min="12792" max="12792" width="6.453125" customWidth="1"/>
    <col min="12793" max="12793" width="10.453125" bestFit="1" customWidth="1"/>
    <col min="12794" max="12794" width="44.26953125" customWidth="1"/>
    <col min="12795" max="12795" width="11.54296875" customWidth="1"/>
    <col min="12796" max="12796" width="11" customWidth="1"/>
    <col min="12797" max="12797" width="11.453125" customWidth="1"/>
    <col min="12798" max="12798" width="11.7265625" customWidth="1"/>
    <col min="12799" max="12799" width="8.7265625" customWidth="1"/>
    <col min="12800" max="12800" width="10.1796875" customWidth="1"/>
    <col min="12801" max="12801" width="10.453125" customWidth="1"/>
    <col min="12802" max="12802" width="12.54296875" customWidth="1"/>
    <col min="12803" max="12804" width="8.7265625" customWidth="1"/>
    <col min="12805" max="12806" width="11.453125" customWidth="1"/>
    <col min="12807" max="12807" width="11.54296875" customWidth="1"/>
    <col min="12808" max="12808" width="26.26953125" customWidth="1"/>
    <col min="12809" max="12809" width="0" hidden="1" customWidth="1"/>
    <col min="13048" max="13048" width="6.453125" customWidth="1"/>
    <col min="13049" max="13049" width="10.453125" bestFit="1" customWidth="1"/>
    <col min="13050" max="13050" width="44.26953125" customWidth="1"/>
    <col min="13051" max="13051" width="11.54296875" customWidth="1"/>
    <col min="13052" max="13052" width="11" customWidth="1"/>
    <col min="13053" max="13053" width="11.453125" customWidth="1"/>
    <col min="13054" max="13054" width="11.7265625" customWidth="1"/>
    <col min="13055" max="13055" width="8.7265625" customWidth="1"/>
    <col min="13056" max="13056" width="10.1796875" customWidth="1"/>
    <col min="13057" max="13057" width="10.453125" customWidth="1"/>
    <col min="13058" max="13058" width="12.54296875" customWidth="1"/>
    <col min="13059" max="13060" width="8.7265625" customWidth="1"/>
    <col min="13061" max="13062" width="11.453125" customWidth="1"/>
    <col min="13063" max="13063" width="11.54296875" customWidth="1"/>
    <col min="13064" max="13064" width="26.26953125" customWidth="1"/>
    <col min="13065" max="13065" width="0" hidden="1" customWidth="1"/>
    <col min="13304" max="13304" width="6.453125" customWidth="1"/>
    <col min="13305" max="13305" width="10.453125" bestFit="1" customWidth="1"/>
    <col min="13306" max="13306" width="44.26953125" customWidth="1"/>
    <col min="13307" max="13307" width="11.54296875" customWidth="1"/>
    <col min="13308" max="13308" width="11" customWidth="1"/>
    <col min="13309" max="13309" width="11.453125" customWidth="1"/>
    <col min="13310" max="13310" width="11.7265625" customWidth="1"/>
    <col min="13311" max="13311" width="8.7265625" customWidth="1"/>
    <col min="13312" max="13312" width="10.1796875" customWidth="1"/>
    <col min="13313" max="13313" width="10.453125" customWidth="1"/>
    <col min="13314" max="13314" width="12.54296875" customWidth="1"/>
    <col min="13315" max="13316" width="8.7265625" customWidth="1"/>
    <col min="13317" max="13318" width="11.453125" customWidth="1"/>
    <col min="13319" max="13319" width="11.54296875" customWidth="1"/>
    <col min="13320" max="13320" width="26.26953125" customWidth="1"/>
    <col min="13321" max="13321" width="0" hidden="1" customWidth="1"/>
    <col min="13560" max="13560" width="6.453125" customWidth="1"/>
    <col min="13561" max="13561" width="10.453125" bestFit="1" customWidth="1"/>
    <col min="13562" max="13562" width="44.26953125" customWidth="1"/>
    <col min="13563" max="13563" width="11.54296875" customWidth="1"/>
    <col min="13564" max="13564" width="11" customWidth="1"/>
    <col min="13565" max="13565" width="11.453125" customWidth="1"/>
    <col min="13566" max="13566" width="11.7265625" customWidth="1"/>
    <col min="13567" max="13567" width="8.7265625" customWidth="1"/>
    <col min="13568" max="13568" width="10.1796875" customWidth="1"/>
    <col min="13569" max="13569" width="10.453125" customWidth="1"/>
    <col min="13570" max="13570" width="12.54296875" customWidth="1"/>
    <col min="13571" max="13572" width="8.7265625" customWidth="1"/>
    <col min="13573" max="13574" width="11.453125" customWidth="1"/>
    <col min="13575" max="13575" width="11.54296875" customWidth="1"/>
    <col min="13576" max="13576" width="26.26953125" customWidth="1"/>
    <col min="13577" max="13577" width="0" hidden="1" customWidth="1"/>
    <col min="13816" max="13816" width="6.453125" customWidth="1"/>
    <col min="13817" max="13817" width="10.453125" bestFit="1" customWidth="1"/>
    <col min="13818" max="13818" width="44.26953125" customWidth="1"/>
    <col min="13819" max="13819" width="11.54296875" customWidth="1"/>
    <col min="13820" max="13820" width="11" customWidth="1"/>
    <col min="13821" max="13821" width="11.453125" customWidth="1"/>
    <col min="13822" max="13822" width="11.7265625" customWidth="1"/>
    <col min="13823" max="13823" width="8.7265625" customWidth="1"/>
    <col min="13824" max="13824" width="10.1796875" customWidth="1"/>
    <col min="13825" max="13825" width="10.453125" customWidth="1"/>
    <col min="13826" max="13826" width="12.54296875" customWidth="1"/>
    <col min="13827" max="13828" width="8.7265625" customWidth="1"/>
    <col min="13829" max="13830" width="11.453125" customWidth="1"/>
    <col min="13831" max="13831" width="11.54296875" customWidth="1"/>
    <col min="13832" max="13832" width="26.26953125" customWidth="1"/>
    <col min="13833" max="13833" width="0" hidden="1" customWidth="1"/>
    <col min="14072" max="14072" width="6.453125" customWidth="1"/>
    <col min="14073" max="14073" width="10.453125" bestFit="1" customWidth="1"/>
    <col min="14074" max="14074" width="44.26953125" customWidth="1"/>
    <col min="14075" max="14075" width="11.54296875" customWidth="1"/>
    <col min="14076" max="14076" width="11" customWidth="1"/>
    <col min="14077" max="14077" width="11.453125" customWidth="1"/>
    <col min="14078" max="14078" width="11.7265625" customWidth="1"/>
    <col min="14079" max="14079" width="8.7265625" customWidth="1"/>
    <col min="14080" max="14080" width="10.1796875" customWidth="1"/>
    <col min="14081" max="14081" width="10.453125" customWidth="1"/>
    <col min="14082" max="14082" width="12.54296875" customWidth="1"/>
    <col min="14083" max="14084" width="8.7265625" customWidth="1"/>
    <col min="14085" max="14086" width="11.453125" customWidth="1"/>
    <col min="14087" max="14087" width="11.54296875" customWidth="1"/>
    <col min="14088" max="14088" width="26.26953125" customWidth="1"/>
    <col min="14089" max="14089" width="0" hidden="1" customWidth="1"/>
    <col min="14328" max="14328" width="6.453125" customWidth="1"/>
    <col min="14329" max="14329" width="10.453125" bestFit="1" customWidth="1"/>
    <col min="14330" max="14330" width="44.26953125" customWidth="1"/>
    <col min="14331" max="14331" width="11.54296875" customWidth="1"/>
    <col min="14332" max="14332" width="11" customWidth="1"/>
    <col min="14333" max="14333" width="11.453125" customWidth="1"/>
    <col min="14334" max="14334" width="11.7265625" customWidth="1"/>
    <col min="14335" max="14335" width="8.7265625" customWidth="1"/>
    <col min="14336" max="14336" width="10.1796875" customWidth="1"/>
    <col min="14337" max="14337" width="10.453125" customWidth="1"/>
    <col min="14338" max="14338" width="12.54296875" customWidth="1"/>
    <col min="14339" max="14340" width="8.7265625" customWidth="1"/>
    <col min="14341" max="14342" width="11.453125" customWidth="1"/>
    <col min="14343" max="14343" width="11.54296875" customWidth="1"/>
    <col min="14344" max="14344" width="26.26953125" customWidth="1"/>
    <col min="14345" max="14345" width="0" hidden="1" customWidth="1"/>
    <col min="14584" max="14584" width="6.453125" customWidth="1"/>
    <col min="14585" max="14585" width="10.453125" bestFit="1" customWidth="1"/>
    <col min="14586" max="14586" width="44.26953125" customWidth="1"/>
    <col min="14587" max="14587" width="11.54296875" customWidth="1"/>
    <col min="14588" max="14588" width="11" customWidth="1"/>
    <col min="14589" max="14589" width="11.453125" customWidth="1"/>
    <col min="14590" max="14590" width="11.7265625" customWidth="1"/>
    <col min="14591" max="14591" width="8.7265625" customWidth="1"/>
    <col min="14592" max="14592" width="10.1796875" customWidth="1"/>
    <col min="14593" max="14593" width="10.453125" customWidth="1"/>
    <col min="14594" max="14594" width="12.54296875" customWidth="1"/>
    <col min="14595" max="14596" width="8.7265625" customWidth="1"/>
    <col min="14597" max="14598" width="11.453125" customWidth="1"/>
    <col min="14599" max="14599" width="11.54296875" customWidth="1"/>
    <col min="14600" max="14600" width="26.26953125" customWidth="1"/>
    <col min="14601" max="14601" width="0" hidden="1" customWidth="1"/>
    <col min="14840" max="14840" width="6.453125" customWidth="1"/>
    <col min="14841" max="14841" width="10.453125" bestFit="1" customWidth="1"/>
    <col min="14842" max="14842" width="44.26953125" customWidth="1"/>
    <col min="14843" max="14843" width="11.54296875" customWidth="1"/>
    <col min="14844" max="14844" width="11" customWidth="1"/>
    <col min="14845" max="14845" width="11.453125" customWidth="1"/>
    <col min="14846" max="14846" width="11.7265625" customWidth="1"/>
    <col min="14847" max="14847" width="8.7265625" customWidth="1"/>
    <col min="14848" max="14848" width="10.1796875" customWidth="1"/>
    <col min="14849" max="14849" width="10.453125" customWidth="1"/>
    <col min="14850" max="14850" width="12.54296875" customWidth="1"/>
    <col min="14851" max="14852" width="8.7265625" customWidth="1"/>
    <col min="14853" max="14854" width="11.453125" customWidth="1"/>
    <col min="14855" max="14855" width="11.54296875" customWidth="1"/>
    <col min="14856" max="14856" width="26.26953125" customWidth="1"/>
    <col min="14857" max="14857" width="0" hidden="1" customWidth="1"/>
    <col min="15096" max="15096" width="6.453125" customWidth="1"/>
    <col min="15097" max="15097" width="10.453125" bestFit="1" customWidth="1"/>
    <col min="15098" max="15098" width="44.26953125" customWidth="1"/>
    <col min="15099" max="15099" width="11.54296875" customWidth="1"/>
    <col min="15100" max="15100" width="11" customWidth="1"/>
    <col min="15101" max="15101" width="11.453125" customWidth="1"/>
    <col min="15102" max="15102" width="11.7265625" customWidth="1"/>
    <col min="15103" max="15103" width="8.7265625" customWidth="1"/>
    <col min="15104" max="15104" width="10.1796875" customWidth="1"/>
    <col min="15105" max="15105" width="10.453125" customWidth="1"/>
    <col min="15106" max="15106" width="12.54296875" customWidth="1"/>
    <col min="15107" max="15108" width="8.7265625" customWidth="1"/>
    <col min="15109" max="15110" width="11.453125" customWidth="1"/>
    <col min="15111" max="15111" width="11.54296875" customWidth="1"/>
    <col min="15112" max="15112" width="26.26953125" customWidth="1"/>
    <col min="15113" max="15113" width="0" hidden="1" customWidth="1"/>
    <col min="15352" max="15352" width="6.453125" customWidth="1"/>
    <col min="15353" max="15353" width="10.453125" bestFit="1" customWidth="1"/>
    <col min="15354" max="15354" width="44.26953125" customWidth="1"/>
    <col min="15355" max="15355" width="11.54296875" customWidth="1"/>
    <col min="15356" max="15356" width="11" customWidth="1"/>
    <col min="15357" max="15357" width="11.453125" customWidth="1"/>
    <col min="15358" max="15358" width="11.7265625" customWidth="1"/>
    <col min="15359" max="15359" width="8.7265625" customWidth="1"/>
    <col min="15360" max="15360" width="10.1796875" customWidth="1"/>
    <col min="15361" max="15361" width="10.453125" customWidth="1"/>
    <col min="15362" max="15362" width="12.54296875" customWidth="1"/>
    <col min="15363" max="15364" width="8.7265625" customWidth="1"/>
    <col min="15365" max="15366" width="11.453125" customWidth="1"/>
    <col min="15367" max="15367" width="11.54296875" customWidth="1"/>
    <col min="15368" max="15368" width="26.26953125" customWidth="1"/>
    <col min="15369" max="15369" width="0" hidden="1" customWidth="1"/>
    <col min="15608" max="15608" width="6.453125" customWidth="1"/>
    <col min="15609" max="15609" width="10.453125" bestFit="1" customWidth="1"/>
    <col min="15610" max="15610" width="44.26953125" customWidth="1"/>
    <col min="15611" max="15611" width="11.54296875" customWidth="1"/>
    <col min="15612" max="15612" width="11" customWidth="1"/>
    <col min="15613" max="15613" width="11.453125" customWidth="1"/>
    <col min="15614" max="15614" width="11.7265625" customWidth="1"/>
    <col min="15615" max="15615" width="8.7265625" customWidth="1"/>
    <col min="15616" max="15616" width="10.1796875" customWidth="1"/>
    <col min="15617" max="15617" width="10.453125" customWidth="1"/>
    <col min="15618" max="15618" width="12.54296875" customWidth="1"/>
    <col min="15619" max="15620" width="8.7265625" customWidth="1"/>
    <col min="15621" max="15622" width="11.453125" customWidth="1"/>
    <col min="15623" max="15623" width="11.54296875" customWidth="1"/>
    <col min="15624" max="15624" width="26.26953125" customWidth="1"/>
    <col min="15625" max="15625" width="0" hidden="1" customWidth="1"/>
    <col min="15864" max="15864" width="6.453125" customWidth="1"/>
    <col min="15865" max="15865" width="10.453125" bestFit="1" customWidth="1"/>
    <col min="15866" max="15866" width="44.26953125" customWidth="1"/>
    <col min="15867" max="15867" width="11.54296875" customWidth="1"/>
    <col min="15868" max="15868" width="11" customWidth="1"/>
    <col min="15869" max="15869" width="11.453125" customWidth="1"/>
    <col min="15870" max="15870" width="11.7265625" customWidth="1"/>
    <col min="15871" max="15871" width="8.7265625" customWidth="1"/>
    <col min="15872" max="15872" width="10.1796875" customWidth="1"/>
    <col min="15873" max="15873" width="10.453125" customWidth="1"/>
    <col min="15874" max="15874" width="12.54296875" customWidth="1"/>
    <col min="15875" max="15876" width="8.7265625" customWidth="1"/>
    <col min="15877" max="15878" width="11.453125" customWidth="1"/>
    <col min="15879" max="15879" width="11.54296875" customWidth="1"/>
    <col min="15880" max="15880" width="26.26953125" customWidth="1"/>
    <col min="15881" max="15881" width="0" hidden="1" customWidth="1"/>
    <col min="16120" max="16120" width="6.453125" customWidth="1"/>
    <col min="16121" max="16121" width="10.453125" bestFit="1" customWidth="1"/>
    <col min="16122" max="16122" width="44.26953125" customWidth="1"/>
    <col min="16123" max="16123" width="11.54296875" customWidth="1"/>
    <col min="16124" max="16124" width="11" customWidth="1"/>
    <col min="16125" max="16125" width="11.453125" customWidth="1"/>
    <col min="16126" max="16126" width="11.7265625" customWidth="1"/>
    <col min="16127" max="16127" width="8.7265625" customWidth="1"/>
    <col min="16128" max="16128" width="10.1796875" customWidth="1"/>
    <col min="16129" max="16129" width="10.453125" customWidth="1"/>
    <col min="16130" max="16130" width="12.54296875" customWidth="1"/>
    <col min="16131" max="16132" width="8.7265625" customWidth="1"/>
    <col min="16133" max="16134" width="11.453125" customWidth="1"/>
    <col min="16135" max="16135" width="11.54296875" customWidth="1"/>
    <col min="16136" max="16136" width="26.26953125" customWidth="1"/>
    <col min="16137" max="16137" width="0" hidden="1" customWidth="1"/>
  </cols>
  <sheetData>
    <row r="1" spans="1:34" s="90" customFormat="1" ht="19.899999999999999" customHeight="1" x14ac:dyDescent="0.35">
      <c r="A1" s="91"/>
      <c r="B1" s="91"/>
      <c r="C1" s="91"/>
      <c r="D1" s="91"/>
      <c r="E1" s="92">
        <f>1.0499*1.02</f>
        <v>1.0708980000000001</v>
      </c>
      <c r="F1" s="91"/>
      <c r="G1" s="93"/>
      <c r="H1" s="91"/>
      <c r="I1" s="91"/>
      <c r="J1" s="91"/>
      <c r="K1" s="91"/>
      <c r="L1" s="91"/>
      <c r="M1" s="91"/>
      <c r="N1" s="308"/>
      <c r="O1" s="308"/>
      <c r="P1" s="308"/>
    </row>
    <row r="2" spans="1:34" s="90" customFormat="1" x14ac:dyDescent="0.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34" s="90" customFormat="1" ht="15.5" x14ac:dyDescent="0.35">
      <c r="A3" s="309" t="s">
        <v>100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34" s="90" customFormat="1" ht="16" thickBot="1" x14ac:dyDescent="0.4">
      <c r="A4" s="91"/>
      <c r="B4" s="94"/>
      <c r="C4" s="9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34" s="90" customFormat="1" ht="15" customHeight="1" x14ac:dyDescent="0.35">
      <c r="A5" s="210" t="s">
        <v>0</v>
      </c>
      <c r="B5" s="211"/>
      <c r="C5" s="218"/>
      <c r="D5" s="329" t="s">
        <v>53</v>
      </c>
      <c r="E5" s="330"/>
      <c r="F5" s="331"/>
      <c r="G5" s="288" t="s">
        <v>76</v>
      </c>
      <c r="H5" s="291" t="s">
        <v>77</v>
      </c>
      <c r="I5" s="285" t="s">
        <v>78</v>
      </c>
      <c r="J5" s="285" t="s">
        <v>79</v>
      </c>
      <c r="K5" s="285" t="s">
        <v>54</v>
      </c>
      <c r="L5" s="323" t="s">
        <v>80</v>
      </c>
      <c r="M5" s="291" t="s">
        <v>66</v>
      </c>
      <c r="N5" s="285" t="s">
        <v>81</v>
      </c>
      <c r="O5" s="326" t="s">
        <v>82</v>
      </c>
      <c r="P5" s="316" t="s">
        <v>84</v>
      </c>
    </row>
    <row r="6" spans="1:34" s="90" customFormat="1" x14ac:dyDescent="0.35">
      <c r="A6" s="212"/>
      <c r="B6" s="96"/>
      <c r="C6" s="219"/>
      <c r="D6" s="236" t="s">
        <v>55</v>
      </c>
      <c r="E6" s="319" t="s">
        <v>56</v>
      </c>
      <c r="F6" s="320" t="s">
        <v>57</v>
      </c>
      <c r="G6" s="289"/>
      <c r="H6" s="292"/>
      <c r="I6" s="286"/>
      <c r="J6" s="286"/>
      <c r="K6" s="286"/>
      <c r="L6" s="324"/>
      <c r="M6" s="292"/>
      <c r="N6" s="286"/>
      <c r="O6" s="327"/>
      <c r="P6" s="317"/>
    </row>
    <row r="7" spans="1:34" s="90" customFormat="1" x14ac:dyDescent="0.35">
      <c r="A7" s="212"/>
      <c r="B7" s="96" t="s">
        <v>59</v>
      </c>
      <c r="C7" s="219"/>
      <c r="D7" s="236" t="s">
        <v>60</v>
      </c>
      <c r="E7" s="286"/>
      <c r="F7" s="321"/>
      <c r="G7" s="290"/>
      <c r="H7" s="293"/>
      <c r="I7" s="287"/>
      <c r="J7" s="287"/>
      <c r="K7" s="287"/>
      <c r="L7" s="325"/>
      <c r="M7" s="293"/>
      <c r="N7" s="287"/>
      <c r="O7" s="328"/>
      <c r="P7" s="318"/>
    </row>
    <row r="8" spans="1:34" s="90" customFormat="1" x14ac:dyDescent="0.35">
      <c r="A8" s="212"/>
      <c r="B8" s="96"/>
      <c r="C8" s="219"/>
      <c r="D8" s="236" t="s">
        <v>62</v>
      </c>
      <c r="E8" s="287"/>
      <c r="F8" s="322"/>
      <c r="G8" s="232"/>
      <c r="H8" s="98"/>
      <c r="I8" s="98"/>
      <c r="J8" s="137"/>
      <c r="K8" s="138"/>
      <c r="L8" s="139"/>
      <c r="M8" s="99"/>
      <c r="N8" s="98"/>
      <c r="O8" s="221"/>
      <c r="P8" s="226"/>
    </row>
    <row r="9" spans="1:34" s="90" customFormat="1" ht="21.65" customHeight="1" x14ac:dyDescent="0.35">
      <c r="A9" s="212"/>
      <c r="B9" s="96"/>
      <c r="C9" s="219"/>
      <c r="D9" s="236" t="s">
        <v>63</v>
      </c>
      <c r="E9" s="97" t="s">
        <v>61</v>
      </c>
      <c r="F9" s="237" t="s">
        <v>61</v>
      </c>
      <c r="G9" s="192" t="s">
        <v>61</v>
      </c>
      <c r="H9" s="100" t="s">
        <v>83</v>
      </c>
      <c r="I9" s="100" t="s">
        <v>83</v>
      </c>
      <c r="J9" s="100" t="s">
        <v>83</v>
      </c>
      <c r="K9" s="97" t="s">
        <v>61</v>
      </c>
      <c r="L9" s="97" t="s">
        <v>83</v>
      </c>
      <c r="M9" s="99"/>
      <c r="N9" s="97" t="s">
        <v>61</v>
      </c>
      <c r="O9" s="191" t="s">
        <v>83</v>
      </c>
      <c r="P9" s="227" t="s">
        <v>58</v>
      </c>
    </row>
    <row r="10" spans="1:34" s="102" customFormat="1" ht="13.5" thickBot="1" x14ac:dyDescent="0.35">
      <c r="A10" s="213">
        <v>1</v>
      </c>
      <c r="B10" s="214">
        <v>2</v>
      </c>
      <c r="C10" s="220"/>
      <c r="D10" s="209">
        <v>3</v>
      </c>
      <c r="E10" s="215">
        <v>4</v>
      </c>
      <c r="F10" s="238">
        <v>5</v>
      </c>
      <c r="G10" s="217">
        <v>6</v>
      </c>
      <c r="H10" s="215">
        <v>7</v>
      </c>
      <c r="I10" s="215">
        <v>8</v>
      </c>
      <c r="J10" s="215">
        <v>9</v>
      </c>
      <c r="K10" s="215">
        <v>10</v>
      </c>
      <c r="L10" s="215">
        <v>11</v>
      </c>
      <c r="M10" s="216">
        <v>14</v>
      </c>
      <c r="N10" s="215">
        <v>12</v>
      </c>
      <c r="O10" s="222">
        <v>13</v>
      </c>
      <c r="P10" s="228">
        <v>15</v>
      </c>
    </row>
    <row r="11" spans="1:34" s="90" customFormat="1" ht="15.5" x14ac:dyDescent="0.35">
      <c r="A11" s="310">
        <v>1</v>
      </c>
      <c r="B11" s="312" t="s">
        <v>49</v>
      </c>
      <c r="C11" s="313"/>
      <c r="D11" s="239"/>
      <c r="E11" s="206"/>
      <c r="F11" s="240"/>
      <c r="G11" s="233"/>
      <c r="H11" s="207"/>
      <c r="I11" s="207"/>
      <c r="J11" s="207"/>
      <c r="K11" s="207"/>
      <c r="L11" s="207"/>
      <c r="M11" s="206"/>
      <c r="N11" s="207"/>
      <c r="O11" s="223"/>
      <c r="P11" s="229"/>
      <c r="Q11" s="103"/>
      <c r="U11" s="103"/>
      <c r="X11" s="103"/>
      <c r="AA11" s="103"/>
      <c r="AD11" s="103"/>
      <c r="AF11" s="103"/>
      <c r="AH11" s="109"/>
    </row>
    <row r="12" spans="1:34" s="90" customFormat="1" ht="15.75" customHeight="1" x14ac:dyDescent="0.35">
      <c r="A12" s="311"/>
      <c r="B12" s="314" t="s">
        <v>64</v>
      </c>
      <c r="C12" s="315"/>
      <c r="D12" s="241">
        <v>25.15</v>
      </c>
      <c r="E12" s="88"/>
      <c r="F12" s="242"/>
      <c r="G12" s="234"/>
      <c r="H12" s="89"/>
      <c r="I12" s="89"/>
      <c r="J12" s="89"/>
      <c r="K12" s="89"/>
      <c r="L12" s="89"/>
      <c r="M12" s="88"/>
      <c r="N12" s="89"/>
      <c r="O12" s="224"/>
      <c r="P12" s="230">
        <f>N12+O12</f>
        <v>0</v>
      </c>
      <c r="Q12" s="103"/>
      <c r="U12" s="103"/>
      <c r="X12" s="103"/>
      <c r="AA12" s="103"/>
      <c r="AD12" s="103"/>
      <c r="AF12" s="103"/>
      <c r="AH12" s="109"/>
    </row>
    <row r="13" spans="1:34" s="90" customFormat="1" ht="15.75" customHeight="1" x14ac:dyDescent="0.35">
      <c r="A13" s="311"/>
      <c r="B13" s="314" t="s">
        <v>65</v>
      </c>
      <c r="C13" s="315"/>
      <c r="D13" s="241">
        <v>2.0847099999999998</v>
      </c>
      <c r="E13" s="88"/>
      <c r="F13" s="242"/>
      <c r="G13" s="234"/>
      <c r="H13" s="89"/>
      <c r="I13" s="89"/>
      <c r="J13" s="89"/>
      <c r="K13" s="89"/>
      <c r="L13" s="89"/>
      <c r="M13" s="88"/>
      <c r="N13" s="89"/>
      <c r="O13" s="224"/>
      <c r="P13" s="230">
        <f>N13+O13</f>
        <v>0</v>
      </c>
      <c r="Q13" s="103"/>
      <c r="U13" s="103"/>
      <c r="X13" s="103"/>
      <c r="AA13" s="103"/>
      <c r="AD13" s="103"/>
      <c r="AF13" s="103"/>
      <c r="AH13" s="109"/>
    </row>
    <row r="14" spans="1:34" s="90" customFormat="1" ht="15.75" customHeight="1" x14ac:dyDescent="0.35">
      <c r="A14" s="311"/>
      <c r="B14" s="314" t="s">
        <v>24</v>
      </c>
      <c r="C14" s="315"/>
      <c r="D14" s="241"/>
      <c r="E14" s="88"/>
      <c r="F14" s="242"/>
      <c r="G14" s="234"/>
      <c r="H14" s="89"/>
      <c r="I14" s="89"/>
      <c r="J14" s="89"/>
      <c r="K14" s="89"/>
      <c r="L14" s="89"/>
      <c r="M14" s="104"/>
      <c r="N14" s="89"/>
      <c r="O14" s="224"/>
      <c r="P14" s="230"/>
      <c r="Q14" s="103"/>
      <c r="U14" s="103"/>
      <c r="X14" s="103"/>
      <c r="AA14" s="103"/>
      <c r="AD14" s="103"/>
      <c r="AF14" s="103"/>
      <c r="AH14" s="109"/>
    </row>
    <row r="15" spans="1:34" s="90" customFormat="1" ht="15.75" customHeight="1" x14ac:dyDescent="0.35">
      <c r="A15" s="208">
        <v>2</v>
      </c>
      <c r="B15" s="300" t="s">
        <v>28</v>
      </c>
      <c r="C15" s="301"/>
      <c r="D15" s="241">
        <v>3.9494899999999999</v>
      </c>
      <c r="E15" s="88"/>
      <c r="F15" s="242"/>
      <c r="G15" s="234"/>
      <c r="H15" s="89"/>
      <c r="I15" s="89"/>
      <c r="J15" s="89"/>
      <c r="K15" s="89"/>
      <c r="L15" s="89"/>
      <c r="M15" s="88"/>
      <c r="N15" s="89"/>
      <c r="O15" s="224"/>
      <c r="P15" s="230">
        <f t="shared" ref="P15:P34" si="0">N15+O15</f>
        <v>0</v>
      </c>
      <c r="Q15" s="103"/>
      <c r="U15" s="103"/>
      <c r="X15" s="103"/>
      <c r="AA15" s="103"/>
      <c r="AD15" s="103"/>
      <c r="AF15" s="103"/>
      <c r="AH15" s="109"/>
    </row>
    <row r="16" spans="1:34" s="101" customFormat="1" ht="15.75" customHeight="1" x14ac:dyDescent="0.35">
      <c r="A16" s="208">
        <v>3</v>
      </c>
      <c r="B16" s="294" t="s">
        <v>29</v>
      </c>
      <c r="C16" s="295"/>
      <c r="D16" s="241">
        <v>50.84263</v>
      </c>
      <c r="E16" s="88"/>
      <c r="F16" s="242"/>
      <c r="G16" s="234"/>
      <c r="H16" s="89"/>
      <c r="I16" s="89"/>
      <c r="J16" s="89"/>
      <c r="K16" s="89"/>
      <c r="L16" s="89"/>
      <c r="M16" s="88"/>
      <c r="N16" s="89"/>
      <c r="O16" s="224"/>
      <c r="P16" s="230">
        <f t="shared" si="0"/>
        <v>0</v>
      </c>
      <c r="Q16" s="103"/>
      <c r="S16" s="90"/>
      <c r="U16" s="103"/>
      <c r="W16" s="90"/>
      <c r="X16" s="103"/>
      <c r="AA16" s="103"/>
      <c r="AB16" s="90"/>
      <c r="AD16" s="103"/>
      <c r="AF16" s="110"/>
      <c r="AH16" s="109"/>
    </row>
    <row r="17" spans="1:34" s="90" customFormat="1" ht="15.75" customHeight="1" x14ac:dyDescent="0.35">
      <c r="A17" s="208">
        <v>4</v>
      </c>
      <c r="B17" s="294" t="s">
        <v>30</v>
      </c>
      <c r="C17" s="295"/>
      <c r="D17" s="241">
        <v>28.652709999999999</v>
      </c>
      <c r="E17" s="88"/>
      <c r="F17" s="242"/>
      <c r="G17" s="234"/>
      <c r="H17" s="89"/>
      <c r="I17" s="89"/>
      <c r="J17" s="89"/>
      <c r="K17" s="89"/>
      <c r="L17" s="89"/>
      <c r="M17" s="88"/>
      <c r="N17" s="89"/>
      <c r="O17" s="224"/>
      <c r="P17" s="230">
        <f t="shared" si="0"/>
        <v>0</v>
      </c>
      <c r="Q17" s="103"/>
      <c r="U17" s="103"/>
      <c r="X17" s="103"/>
      <c r="AA17" s="103"/>
      <c r="AD17" s="103"/>
      <c r="AF17" s="103"/>
      <c r="AH17" s="109"/>
    </row>
    <row r="18" spans="1:34" s="106" customFormat="1" ht="15.75" customHeight="1" x14ac:dyDescent="0.35">
      <c r="A18" s="208">
        <v>5</v>
      </c>
      <c r="B18" s="302" t="s">
        <v>68</v>
      </c>
      <c r="C18" s="303"/>
      <c r="D18" s="241">
        <v>1.8736200000000001</v>
      </c>
      <c r="E18" s="88"/>
      <c r="F18" s="242"/>
      <c r="G18" s="234"/>
      <c r="H18" s="89"/>
      <c r="I18" s="89"/>
      <c r="J18" s="89"/>
      <c r="K18" s="89"/>
      <c r="L18" s="89"/>
      <c r="M18" s="105"/>
      <c r="N18" s="89"/>
      <c r="O18" s="224"/>
      <c r="P18" s="230">
        <f t="shared" si="0"/>
        <v>0</v>
      </c>
      <c r="Q18" s="103"/>
      <c r="S18" s="90"/>
      <c r="U18" s="103"/>
      <c r="W18" s="90"/>
      <c r="X18" s="103"/>
      <c r="AA18" s="103"/>
      <c r="AB18" s="90"/>
      <c r="AD18" s="103"/>
      <c r="AF18" s="111"/>
      <c r="AH18" s="109"/>
    </row>
    <row r="19" spans="1:34" s="90" customFormat="1" ht="15.75" customHeight="1" x14ac:dyDescent="0.35">
      <c r="A19" s="208">
        <v>6</v>
      </c>
      <c r="B19" s="302" t="s">
        <v>69</v>
      </c>
      <c r="C19" s="303"/>
      <c r="D19" s="241">
        <v>2.6957469999999999</v>
      </c>
      <c r="E19" s="88"/>
      <c r="F19" s="242"/>
      <c r="G19" s="234"/>
      <c r="H19" s="89"/>
      <c r="I19" s="89"/>
      <c r="J19" s="89"/>
      <c r="K19" s="89"/>
      <c r="L19" s="89"/>
      <c r="M19" s="88"/>
      <c r="N19" s="89"/>
      <c r="O19" s="224"/>
      <c r="P19" s="230">
        <f t="shared" si="0"/>
        <v>0</v>
      </c>
      <c r="Q19" s="103"/>
      <c r="U19" s="103"/>
      <c r="X19" s="103"/>
      <c r="AA19" s="103"/>
      <c r="AD19" s="103"/>
      <c r="AF19" s="103"/>
      <c r="AH19" s="109"/>
    </row>
    <row r="20" spans="1:34" s="90" customFormat="1" ht="15.75" customHeight="1" x14ac:dyDescent="0.35">
      <c r="A20" s="208">
        <v>7</v>
      </c>
      <c r="B20" s="294" t="s">
        <v>34</v>
      </c>
      <c r="C20" s="295"/>
      <c r="D20" s="241">
        <v>2.0304238512702488</v>
      </c>
      <c r="E20" s="88"/>
      <c r="F20" s="242"/>
      <c r="G20" s="234"/>
      <c r="H20" s="89"/>
      <c r="I20" s="89"/>
      <c r="J20" s="89"/>
      <c r="K20" s="89"/>
      <c r="L20" s="89"/>
      <c r="M20" s="88"/>
      <c r="N20" s="89"/>
      <c r="O20" s="224"/>
      <c r="P20" s="230">
        <f t="shared" si="0"/>
        <v>0</v>
      </c>
      <c r="Q20" s="103"/>
      <c r="U20" s="103"/>
      <c r="X20" s="103"/>
      <c r="AA20" s="103"/>
      <c r="AD20" s="103"/>
      <c r="AF20" s="103"/>
      <c r="AH20" s="109"/>
    </row>
    <row r="21" spans="1:34" s="90" customFormat="1" ht="15.75" customHeight="1" x14ac:dyDescent="0.35">
      <c r="A21" s="208">
        <v>8</v>
      </c>
      <c r="B21" s="294" t="s">
        <v>35</v>
      </c>
      <c r="C21" s="295"/>
      <c r="D21" s="241">
        <v>0.20304238512702491</v>
      </c>
      <c r="E21" s="88"/>
      <c r="F21" s="242"/>
      <c r="G21" s="234"/>
      <c r="H21" s="89"/>
      <c r="I21" s="89"/>
      <c r="J21" s="89"/>
      <c r="K21" s="89"/>
      <c r="L21" s="89"/>
      <c r="M21" s="88"/>
      <c r="N21" s="89"/>
      <c r="O21" s="224"/>
      <c r="P21" s="230">
        <f t="shared" si="0"/>
        <v>0</v>
      </c>
      <c r="Q21" s="103"/>
      <c r="U21" s="103"/>
      <c r="X21" s="103"/>
      <c r="AA21" s="103"/>
      <c r="AD21" s="103"/>
      <c r="AF21" s="103"/>
      <c r="AH21" s="109"/>
    </row>
    <row r="22" spans="1:34" s="90" customFormat="1" ht="15.75" customHeight="1" x14ac:dyDescent="0.35">
      <c r="A22" s="208">
        <v>9</v>
      </c>
      <c r="B22" s="304" t="str">
        <f>'[1]ПП УНС Ожга 16-18гг'!B31</f>
        <v>Термометрия</v>
      </c>
      <c r="C22" s="305"/>
      <c r="D22" s="241">
        <v>16.442509999999999</v>
      </c>
      <c r="E22" s="88"/>
      <c r="F22" s="242"/>
      <c r="G22" s="234"/>
      <c r="H22" s="89"/>
      <c r="I22" s="89"/>
      <c r="J22" s="89"/>
      <c r="K22" s="89"/>
      <c r="L22" s="89"/>
      <c r="M22" s="88"/>
      <c r="N22" s="89"/>
      <c r="O22" s="224"/>
      <c r="P22" s="230">
        <f t="shared" si="0"/>
        <v>0</v>
      </c>
      <c r="Q22" s="103"/>
      <c r="U22" s="103"/>
      <c r="X22" s="103"/>
      <c r="AA22" s="103"/>
      <c r="AD22" s="103"/>
      <c r="AF22" s="103"/>
      <c r="AH22" s="109"/>
    </row>
    <row r="23" spans="1:34" s="90" customFormat="1" ht="15.75" customHeight="1" x14ac:dyDescent="0.35">
      <c r="A23" s="208">
        <v>10</v>
      </c>
      <c r="B23" s="304" t="str">
        <f>'[1]ПП УНС Ожга 16-18гг'!B32</f>
        <v>Замер Ндин(Нст) водозаборных скв</v>
      </c>
      <c r="C23" s="305"/>
      <c r="D23" s="241">
        <v>0.75802490447422632</v>
      </c>
      <c r="E23" s="88"/>
      <c r="F23" s="242"/>
      <c r="G23" s="234"/>
      <c r="H23" s="89"/>
      <c r="I23" s="89"/>
      <c r="J23" s="89"/>
      <c r="K23" s="89"/>
      <c r="L23" s="89"/>
      <c r="M23" s="88"/>
      <c r="N23" s="89"/>
      <c r="O23" s="224"/>
      <c r="P23" s="230">
        <f t="shared" si="0"/>
        <v>0</v>
      </c>
      <c r="Q23" s="103"/>
      <c r="U23" s="103"/>
      <c r="X23" s="103"/>
      <c r="AA23" s="103"/>
      <c r="AD23" s="103"/>
      <c r="AF23" s="103"/>
      <c r="AH23" s="109"/>
    </row>
    <row r="24" spans="1:34" s="90" customFormat="1" ht="15.75" customHeight="1" x14ac:dyDescent="0.35">
      <c r="A24" s="208">
        <v>11</v>
      </c>
      <c r="B24" s="304" t="str">
        <f>'[1]ПП УНС Ожга 16-18гг'!B33</f>
        <v>Анализ добычи</v>
      </c>
      <c r="C24" s="305"/>
      <c r="D24" s="241">
        <v>18.14545862384972</v>
      </c>
      <c r="E24" s="88"/>
      <c r="F24" s="242"/>
      <c r="G24" s="234"/>
      <c r="H24" s="89"/>
      <c r="I24" s="89"/>
      <c r="J24" s="89"/>
      <c r="K24" s="89"/>
      <c r="L24" s="89"/>
      <c r="M24" s="88"/>
      <c r="N24" s="89"/>
      <c r="O24" s="224"/>
      <c r="P24" s="230">
        <f t="shared" si="0"/>
        <v>0</v>
      </c>
      <c r="Q24" s="103"/>
      <c r="U24" s="103"/>
      <c r="X24" s="103"/>
      <c r="AA24" s="103"/>
      <c r="AD24" s="103"/>
      <c r="AF24" s="103"/>
      <c r="AH24" s="109"/>
    </row>
    <row r="25" spans="1:34" s="90" customFormat="1" ht="15.75" customHeight="1" x14ac:dyDescent="0.35">
      <c r="A25" s="208">
        <v>12</v>
      </c>
      <c r="B25" s="306" t="s">
        <v>39</v>
      </c>
      <c r="C25" s="307"/>
      <c r="D25" s="241">
        <v>36.290917247699447</v>
      </c>
      <c r="E25" s="88"/>
      <c r="F25" s="242"/>
      <c r="G25" s="234"/>
      <c r="H25" s="89"/>
      <c r="I25" s="89"/>
      <c r="J25" s="89"/>
      <c r="K25" s="89"/>
      <c r="L25" s="89"/>
      <c r="M25" s="88"/>
      <c r="N25" s="89"/>
      <c r="O25" s="224"/>
      <c r="P25" s="230">
        <f t="shared" si="0"/>
        <v>0</v>
      </c>
      <c r="Q25" s="103"/>
      <c r="U25" s="103"/>
      <c r="X25" s="103"/>
      <c r="AA25" s="103"/>
      <c r="AD25" s="103"/>
      <c r="AF25" s="103"/>
      <c r="AH25" s="109"/>
    </row>
    <row r="26" spans="1:34" s="90" customFormat="1" ht="16.5" customHeight="1" x14ac:dyDescent="0.35">
      <c r="A26" s="208">
        <v>13</v>
      </c>
      <c r="B26" s="294" t="s">
        <v>40</v>
      </c>
      <c r="C26" s="295"/>
      <c r="D26" s="241">
        <v>6.1291727990344604</v>
      </c>
      <c r="E26" s="88"/>
      <c r="F26" s="242"/>
      <c r="G26" s="234"/>
      <c r="H26" s="89"/>
      <c r="I26" s="89"/>
      <c r="J26" s="89"/>
      <c r="K26" s="89"/>
      <c r="L26" s="89"/>
      <c r="M26" s="88"/>
      <c r="N26" s="89"/>
      <c r="O26" s="224"/>
      <c r="P26" s="230">
        <f t="shared" si="0"/>
        <v>0</v>
      </c>
      <c r="Q26" s="103"/>
      <c r="U26" s="103"/>
      <c r="X26" s="103"/>
      <c r="AA26" s="103"/>
      <c r="AD26" s="103"/>
      <c r="AF26" s="103"/>
      <c r="AH26" s="109"/>
    </row>
    <row r="27" spans="1:34" s="90" customFormat="1" ht="15.75" customHeight="1" x14ac:dyDescent="0.35">
      <c r="A27" s="208">
        <v>14</v>
      </c>
      <c r="B27" s="294" t="s">
        <v>41</v>
      </c>
      <c r="C27" s="295"/>
      <c r="D27" s="241">
        <v>22.721796511614937</v>
      </c>
      <c r="E27" s="88"/>
      <c r="F27" s="242"/>
      <c r="G27" s="234"/>
      <c r="H27" s="89"/>
      <c r="I27" s="89"/>
      <c r="J27" s="89"/>
      <c r="K27" s="89"/>
      <c r="L27" s="89"/>
      <c r="M27" s="88"/>
      <c r="N27" s="89"/>
      <c r="O27" s="224"/>
      <c r="P27" s="230">
        <f t="shared" si="0"/>
        <v>0</v>
      </c>
      <c r="Q27" s="103"/>
      <c r="U27" s="103"/>
      <c r="X27" s="103"/>
      <c r="AA27" s="103"/>
      <c r="AD27" s="103"/>
      <c r="AF27" s="103"/>
      <c r="AH27" s="109"/>
    </row>
    <row r="28" spans="1:34" s="90" customFormat="1" ht="15.75" customHeight="1" x14ac:dyDescent="0.35">
      <c r="A28" s="208">
        <v>15</v>
      </c>
      <c r="B28" s="294" t="s">
        <v>50</v>
      </c>
      <c r="C28" s="295"/>
      <c r="D28" s="241">
        <v>8.731052983093317</v>
      </c>
      <c r="E28" s="88"/>
      <c r="F28" s="242"/>
      <c r="G28" s="234"/>
      <c r="H28" s="89"/>
      <c r="I28" s="89"/>
      <c r="J28" s="89"/>
      <c r="K28" s="89"/>
      <c r="L28" s="89"/>
      <c r="M28" s="140"/>
      <c r="N28" s="89"/>
      <c r="O28" s="224"/>
      <c r="P28" s="230">
        <f t="shared" si="0"/>
        <v>0</v>
      </c>
      <c r="Q28" s="103"/>
      <c r="U28" s="103"/>
      <c r="X28" s="103"/>
      <c r="AA28" s="103"/>
      <c r="AD28" s="103"/>
      <c r="AF28" s="103"/>
      <c r="AH28" s="109"/>
    </row>
    <row r="29" spans="1:34" s="90" customFormat="1" ht="15.75" customHeight="1" x14ac:dyDescent="0.35">
      <c r="A29" s="208">
        <v>16</v>
      </c>
      <c r="B29" s="294" t="s">
        <v>67</v>
      </c>
      <c r="C29" s="295"/>
      <c r="D29" s="241">
        <v>24.940192618648769</v>
      </c>
      <c r="E29" s="88"/>
      <c r="F29" s="242"/>
      <c r="G29" s="234"/>
      <c r="H29" s="89"/>
      <c r="I29" s="89"/>
      <c r="J29" s="89"/>
      <c r="K29" s="89"/>
      <c r="L29" s="89"/>
      <c r="M29" s="140"/>
      <c r="N29" s="89"/>
      <c r="O29" s="224"/>
      <c r="P29" s="230">
        <f t="shared" si="0"/>
        <v>0</v>
      </c>
      <c r="Q29" s="103"/>
      <c r="U29" s="103"/>
      <c r="X29" s="103"/>
      <c r="AA29" s="103"/>
      <c r="AD29" s="103"/>
      <c r="AF29" s="103"/>
      <c r="AH29" s="109"/>
    </row>
    <row r="30" spans="1:34" s="90" customFormat="1" ht="15.75" customHeight="1" x14ac:dyDescent="0.35">
      <c r="A30" s="208">
        <v>17</v>
      </c>
      <c r="B30" s="294" t="s">
        <v>42</v>
      </c>
      <c r="C30" s="295"/>
      <c r="D30" s="241">
        <v>0.16514113990331364</v>
      </c>
      <c r="E30" s="88"/>
      <c r="F30" s="242"/>
      <c r="G30" s="234"/>
      <c r="H30" s="89"/>
      <c r="I30" s="89"/>
      <c r="J30" s="89"/>
      <c r="K30" s="89"/>
      <c r="L30" s="89"/>
      <c r="M30" s="141"/>
      <c r="N30" s="89"/>
      <c r="O30" s="224"/>
      <c r="P30" s="230">
        <f t="shared" si="0"/>
        <v>0</v>
      </c>
      <c r="Q30" s="103"/>
      <c r="U30" s="103"/>
      <c r="X30" s="103"/>
      <c r="AA30" s="103"/>
      <c r="AD30" s="103"/>
      <c r="AF30" s="103"/>
      <c r="AH30" s="109"/>
    </row>
    <row r="31" spans="1:34" s="90" customFormat="1" ht="15.75" customHeight="1" x14ac:dyDescent="0.35">
      <c r="A31" s="208">
        <v>18</v>
      </c>
      <c r="B31" s="294" t="s">
        <v>43</v>
      </c>
      <c r="C31" s="295"/>
      <c r="D31" s="241">
        <v>2.5502123571954338</v>
      </c>
      <c r="E31" s="88"/>
      <c r="F31" s="242"/>
      <c r="G31" s="234"/>
      <c r="H31" s="89"/>
      <c r="I31" s="89"/>
      <c r="J31" s="89"/>
      <c r="K31" s="89"/>
      <c r="L31" s="89"/>
      <c r="M31" s="141"/>
      <c r="N31" s="89"/>
      <c r="O31" s="224"/>
      <c r="P31" s="230">
        <f t="shared" si="0"/>
        <v>0</v>
      </c>
      <c r="Q31" s="103"/>
      <c r="U31" s="103"/>
      <c r="X31" s="103"/>
      <c r="AA31" s="103"/>
      <c r="AD31" s="103"/>
      <c r="AF31" s="103"/>
      <c r="AH31" s="109"/>
    </row>
    <row r="32" spans="1:34" s="90" customFormat="1" ht="15.75" customHeight="1" x14ac:dyDescent="0.35">
      <c r="A32" s="208">
        <v>19</v>
      </c>
      <c r="B32" s="294" t="s">
        <v>44</v>
      </c>
      <c r="C32" s="295"/>
      <c r="D32" s="241">
        <v>1.1492123795104829</v>
      </c>
      <c r="E32" s="88"/>
      <c r="F32" s="242"/>
      <c r="G32" s="234"/>
      <c r="H32" s="89"/>
      <c r="I32" s="89"/>
      <c r="J32" s="89"/>
      <c r="K32" s="89"/>
      <c r="L32" s="89"/>
      <c r="M32" s="141"/>
      <c r="N32" s="89"/>
      <c r="O32" s="224"/>
      <c r="P32" s="230">
        <f t="shared" si="0"/>
        <v>0</v>
      </c>
      <c r="Q32" s="103"/>
      <c r="U32" s="103"/>
      <c r="X32" s="103"/>
      <c r="AA32" s="103"/>
      <c r="AD32" s="103"/>
      <c r="AF32" s="103"/>
      <c r="AH32" s="109"/>
    </row>
    <row r="33" spans="1:34" s="90" customFormat="1" ht="15.75" customHeight="1" x14ac:dyDescent="0.35">
      <c r="A33" s="208">
        <v>20</v>
      </c>
      <c r="B33" s="294" t="s">
        <v>45</v>
      </c>
      <c r="C33" s="295"/>
      <c r="D33" s="241">
        <v>0.45666214006901262</v>
      </c>
      <c r="E33" s="88"/>
      <c r="F33" s="242"/>
      <c r="G33" s="234"/>
      <c r="H33" s="89"/>
      <c r="I33" s="89"/>
      <c r="J33" s="89"/>
      <c r="K33" s="89"/>
      <c r="L33" s="89"/>
      <c r="M33" s="88"/>
      <c r="N33" s="89"/>
      <c r="O33" s="224"/>
      <c r="P33" s="230">
        <f t="shared" si="0"/>
        <v>0</v>
      </c>
      <c r="Q33" s="103"/>
      <c r="U33" s="103"/>
      <c r="X33" s="103"/>
      <c r="AA33" s="103"/>
      <c r="AD33" s="103"/>
      <c r="AF33" s="103"/>
      <c r="AH33" s="109"/>
    </row>
    <row r="34" spans="1:34" s="90" customFormat="1" ht="16.5" customHeight="1" thickBot="1" x14ac:dyDescent="0.4">
      <c r="A34" s="209">
        <v>21</v>
      </c>
      <c r="B34" s="296" t="s">
        <v>46</v>
      </c>
      <c r="C34" s="297"/>
      <c r="D34" s="243">
        <v>0.61489765364915705</v>
      </c>
      <c r="E34" s="157"/>
      <c r="F34" s="244"/>
      <c r="G34" s="235"/>
      <c r="H34" s="158"/>
      <c r="I34" s="158"/>
      <c r="J34" s="158"/>
      <c r="K34" s="158"/>
      <c r="L34" s="158"/>
      <c r="M34" s="157"/>
      <c r="N34" s="158"/>
      <c r="O34" s="225"/>
      <c r="P34" s="231">
        <f t="shared" si="0"/>
        <v>0</v>
      </c>
      <c r="Q34" s="103"/>
      <c r="U34" s="103"/>
      <c r="X34" s="103"/>
      <c r="AA34" s="103"/>
      <c r="AD34" s="103"/>
      <c r="AF34" s="103"/>
      <c r="AH34" s="109"/>
    </row>
    <row r="35" spans="1:34" x14ac:dyDescent="0.3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34" ht="15.5" x14ac:dyDescent="0.35">
      <c r="A36" s="108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</row>
    <row r="37" spans="1:34" ht="20.5" x14ac:dyDescent="0.35">
      <c r="A37" s="299"/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</row>
    <row r="38" spans="1:34" ht="15.5" x14ac:dyDescent="0.35">
      <c r="A38" s="107"/>
      <c r="B38" s="107"/>
      <c r="C38" s="107"/>
      <c r="D38" s="107"/>
      <c r="E38" s="107"/>
      <c r="F38" s="107"/>
      <c r="G38" s="107"/>
      <c r="H38" s="107"/>
      <c r="I38" s="107"/>
      <c r="J38" s="298"/>
      <c r="K38" s="298"/>
      <c r="L38" s="298"/>
      <c r="M38" s="298"/>
      <c r="N38" s="298"/>
      <c r="O38" s="298"/>
      <c r="P38" s="298"/>
    </row>
    <row r="39" spans="1:34" x14ac:dyDescent="0.3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</row>
    <row r="40" spans="1:34" x14ac:dyDescent="0.3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</row>
    <row r="41" spans="1:34" x14ac:dyDescent="0.3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</row>
    <row r="42" spans="1:34" x14ac:dyDescent="0.3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</row>
    <row r="43" spans="1:34" x14ac:dyDescent="0.3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</row>
    <row r="44" spans="1:34" x14ac:dyDescent="0.3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</row>
    <row r="45" spans="1:34" x14ac:dyDescent="0.3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</row>
    <row r="46" spans="1:34" x14ac:dyDescent="0.3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</row>
    <row r="47" spans="1:34" x14ac:dyDescent="0.3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1:34" x14ac:dyDescent="0.3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</row>
    <row r="49" spans="1:16" x14ac:dyDescent="0.3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</row>
    <row r="50" spans="1:16" x14ac:dyDescent="0.3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</row>
    <row r="51" spans="1:16" x14ac:dyDescent="0.3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</row>
    <row r="52" spans="1:16" x14ac:dyDescent="0.3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 x14ac:dyDescent="0.3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</row>
    <row r="54" spans="1:16" x14ac:dyDescent="0.3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</row>
    <row r="55" spans="1:16" x14ac:dyDescent="0.3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</row>
    <row r="56" spans="1:16" x14ac:dyDescent="0.3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 x14ac:dyDescent="0.3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16" x14ac:dyDescent="0.3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</row>
    <row r="59" spans="1:16" x14ac:dyDescent="0.3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</row>
    <row r="60" spans="1:16" x14ac:dyDescent="0.3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</row>
    <row r="61" spans="1:16" x14ac:dyDescent="0.3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</row>
    <row r="62" spans="1:16" x14ac:dyDescent="0.3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</row>
    <row r="63" spans="1:16" x14ac:dyDescent="0.3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</row>
    <row r="64" spans="1:16" x14ac:dyDescent="0.3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</row>
    <row r="65" spans="1:16" x14ac:dyDescent="0.3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</row>
    <row r="66" spans="1:16" x14ac:dyDescent="0.3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 x14ac:dyDescent="0.3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</row>
    <row r="68" spans="1:16" x14ac:dyDescent="0.3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</row>
    <row r="69" spans="1:16" x14ac:dyDescent="0.3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</row>
    <row r="70" spans="1:16" x14ac:dyDescent="0.3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</row>
    <row r="71" spans="1:16" x14ac:dyDescent="0.3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 x14ac:dyDescent="0.3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</row>
    <row r="73" spans="1:16" x14ac:dyDescent="0.3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</row>
    <row r="74" spans="1:16" x14ac:dyDescent="0.3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</row>
    <row r="75" spans="1:16" x14ac:dyDescent="0.3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 x14ac:dyDescent="0.3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</row>
    <row r="77" spans="1:16" x14ac:dyDescent="0.3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</row>
    <row r="78" spans="1:16" x14ac:dyDescent="0.3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</row>
    <row r="79" spans="1:16" x14ac:dyDescent="0.3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3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 x14ac:dyDescent="0.3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</row>
    <row r="82" spans="1:16" x14ac:dyDescent="0.3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</row>
    <row r="83" spans="1:16" x14ac:dyDescent="0.3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</row>
    <row r="84" spans="1:16" x14ac:dyDescent="0.3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</row>
    <row r="85" spans="1:16" x14ac:dyDescent="0.3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 x14ac:dyDescent="0.3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</row>
    <row r="87" spans="1:16" x14ac:dyDescent="0.3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</row>
    <row r="88" spans="1:16" x14ac:dyDescent="0.3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</row>
    <row r="89" spans="1:16" x14ac:dyDescent="0.3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</row>
    <row r="90" spans="1:16" x14ac:dyDescent="0.3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 x14ac:dyDescent="0.3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</row>
    <row r="92" spans="1:16" x14ac:dyDescent="0.3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</row>
    <row r="93" spans="1:16" x14ac:dyDescent="0.3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</row>
    <row r="94" spans="1:16" x14ac:dyDescent="0.3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</row>
    <row r="95" spans="1:16" x14ac:dyDescent="0.3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</row>
    <row r="96" spans="1:16" x14ac:dyDescent="0.3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16" x14ac:dyDescent="0.3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16" x14ac:dyDescent="0.3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</row>
    <row r="99" spans="1:16" x14ac:dyDescent="0.3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</row>
    <row r="100" spans="1:16" x14ac:dyDescent="0.3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</row>
    <row r="101" spans="1:16" x14ac:dyDescent="0.3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</row>
    <row r="102" spans="1:16" x14ac:dyDescent="0.3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</row>
    <row r="103" spans="1:16" x14ac:dyDescent="0.35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</row>
    <row r="104" spans="1:16" x14ac:dyDescent="0.3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</row>
    <row r="105" spans="1:16" x14ac:dyDescent="0.3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16" x14ac:dyDescent="0.35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</row>
    <row r="107" spans="1:16" x14ac:dyDescent="0.35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</row>
    <row r="108" spans="1:16" x14ac:dyDescent="0.35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</row>
    <row r="109" spans="1:16" x14ac:dyDescent="0.3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</row>
    <row r="110" spans="1:16" x14ac:dyDescent="0.3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</row>
    <row r="111" spans="1:16" x14ac:dyDescent="0.35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</row>
    <row r="112" spans="1:16" x14ac:dyDescent="0.3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</row>
    <row r="113" spans="1:16" x14ac:dyDescent="0.3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</row>
    <row r="114" spans="1:16" x14ac:dyDescent="0.35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1:16" x14ac:dyDescent="0.35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1:16" x14ac:dyDescent="0.3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 spans="1:16" x14ac:dyDescent="0.3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 spans="1:16" x14ac:dyDescent="0.3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1:16" x14ac:dyDescent="0.3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1:16" x14ac:dyDescent="0.3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</row>
    <row r="121" spans="1:16" x14ac:dyDescent="0.3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</row>
    <row r="122" spans="1:16" x14ac:dyDescent="0.3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</row>
    <row r="123" spans="1:16" x14ac:dyDescent="0.3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</row>
    <row r="124" spans="1:16" x14ac:dyDescent="0.3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1:16" x14ac:dyDescent="0.3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 spans="1:16" x14ac:dyDescent="0.3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</row>
    <row r="127" spans="1:16" x14ac:dyDescent="0.3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</row>
    <row r="128" spans="1:16" x14ac:dyDescent="0.3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</row>
    <row r="129" spans="1:16" x14ac:dyDescent="0.3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1:16" x14ac:dyDescent="0.3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1:16" x14ac:dyDescent="0.3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 spans="1:16" x14ac:dyDescent="0.3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1:16" x14ac:dyDescent="0.3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 spans="1:16" x14ac:dyDescent="0.3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</row>
    <row r="135" spans="1:16" x14ac:dyDescent="0.3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</row>
    <row r="136" spans="1:16" x14ac:dyDescent="0.3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</row>
    <row r="137" spans="1:16" x14ac:dyDescent="0.3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</row>
    <row r="138" spans="1:16" x14ac:dyDescent="0.3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</row>
    <row r="139" spans="1:16" x14ac:dyDescent="0.3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</row>
    <row r="140" spans="1:16" x14ac:dyDescent="0.3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 spans="1:16" x14ac:dyDescent="0.3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</row>
    <row r="142" spans="1:16" x14ac:dyDescent="0.3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</row>
    <row r="143" spans="1:16" x14ac:dyDescent="0.3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</row>
    <row r="144" spans="1:16" x14ac:dyDescent="0.3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</row>
    <row r="145" spans="1:16" x14ac:dyDescent="0.3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</row>
    <row r="146" spans="1:16" x14ac:dyDescent="0.3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</row>
    <row r="147" spans="1:16" x14ac:dyDescent="0.3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</row>
    <row r="148" spans="1:16" x14ac:dyDescent="0.3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</row>
    <row r="149" spans="1:16" x14ac:dyDescent="0.3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</row>
    <row r="150" spans="1:16" x14ac:dyDescent="0.3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</row>
    <row r="151" spans="1:16" x14ac:dyDescent="0.3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</row>
    <row r="152" spans="1:16" x14ac:dyDescent="0.3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</row>
    <row r="153" spans="1:16" x14ac:dyDescent="0.3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</row>
    <row r="154" spans="1:16" x14ac:dyDescent="0.3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</row>
    <row r="155" spans="1:16" x14ac:dyDescent="0.3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</row>
    <row r="156" spans="1:16" x14ac:dyDescent="0.3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</row>
  </sheetData>
  <mergeCells count="42">
    <mergeCell ref="I5:I7"/>
    <mergeCell ref="B25:C25"/>
    <mergeCell ref="N1:P1"/>
    <mergeCell ref="A3:P3"/>
    <mergeCell ref="A11:A14"/>
    <mergeCell ref="B11:C11"/>
    <mergeCell ref="B12:C12"/>
    <mergeCell ref="B13:C13"/>
    <mergeCell ref="B14:C14"/>
    <mergeCell ref="P5:P7"/>
    <mergeCell ref="E6:E8"/>
    <mergeCell ref="F6:F8"/>
    <mergeCell ref="L5:L7"/>
    <mergeCell ref="O5:O7"/>
    <mergeCell ref="D5:F5"/>
    <mergeCell ref="H5:H7"/>
    <mergeCell ref="K5:K7"/>
    <mergeCell ref="B34:C34"/>
    <mergeCell ref="J38:P38"/>
    <mergeCell ref="B27:C27"/>
    <mergeCell ref="B28:C28"/>
    <mergeCell ref="B29:C29"/>
    <mergeCell ref="B30:C30"/>
    <mergeCell ref="B31:C31"/>
    <mergeCell ref="B32:C32"/>
    <mergeCell ref="A37:P37"/>
    <mergeCell ref="J5:J7"/>
    <mergeCell ref="G5:G7"/>
    <mergeCell ref="M5:M7"/>
    <mergeCell ref="N5:N7"/>
    <mergeCell ref="B33:C3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pageMargins left="0.70866141732283472" right="0.70866141732283472" top="0.15748031496062992" bottom="0.15748031496062992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0"/>
  <sheetViews>
    <sheetView showGridLines="0" tabSelected="1" view="pageBreakPreview" zoomScale="70" zoomScaleNormal="55" zoomScaleSheetLayoutView="70" workbookViewId="0">
      <pane xSplit="4" ySplit="6" topLeftCell="X7" activePane="bottomRight" state="frozen"/>
      <selection pane="topRight" activeCell="E1" sqref="E1"/>
      <selection pane="bottomLeft" activeCell="A5" sqref="A5"/>
      <selection pane="bottomRight" activeCell="AE5" sqref="AE5:BG6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6.1796875" style="2" customWidth="1"/>
    <col min="6" max="6" width="15.1796875" style="1" customWidth="1"/>
    <col min="7" max="7" width="6.1796875" style="2" customWidth="1"/>
    <col min="8" max="8" width="15.1796875" style="1" customWidth="1"/>
    <col min="9" max="9" width="6.1796875" style="2" customWidth="1"/>
    <col min="10" max="10" width="15.1796875" style="1" customWidth="1"/>
    <col min="11" max="11" width="6.1796875" style="2" customWidth="1"/>
    <col min="12" max="12" width="15.1796875" style="1" customWidth="1"/>
    <col min="13" max="13" width="6.1796875" style="2" customWidth="1"/>
    <col min="14" max="14" width="15.1796875" style="1" customWidth="1"/>
    <col min="15" max="15" width="6.1796875" style="2" customWidth="1"/>
    <col min="16" max="16" width="15.1796875" style="1" customWidth="1"/>
    <col min="17" max="17" width="6.1796875" style="2" customWidth="1"/>
    <col min="18" max="18" width="15.1796875" style="1" customWidth="1"/>
    <col min="19" max="19" width="6.1796875" style="2" customWidth="1"/>
    <col min="20" max="20" width="15.1796875" style="1" customWidth="1"/>
    <col min="21" max="21" width="6.1796875" style="2" customWidth="1"/>
    <col min="22" max="22" width="15.1796875" style="1" customWidth="1"/>
    <col min="23" max="23" width="6.1796875" style="2" customWidth="1"/>
    <col min="24" max="24" width="15.1796875" style="1" customWidth="1"/>
    <col min="25" max="25" width="6.1796875" style="2" customWidth="1"/>
    <col min="26" max="26" width="15.1796875" style="1" customWidth="1"/>
    <col min="27" max="27" width="6.1796875" style="2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59" ht="16.5" x14ac:dyDescent="0.35">
      <c r="AD1" s="332" t="s">
        <v>124</v>
      </c>
    </row>
    <row r="2" spans="1:59" ht="18" x14ac:dyDescent="0.4">
      <c r="A2" s="257" t="s">
        <v>101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AA2" s="120"/>
      <c r="AB2" s="261"/>
      <c r="AC2" s="262"/>
      <c r="AD2" s="262"/>
    </row>
    <row r="3" spans="1:59" ht="20.25" customHeight="1" x14ac:dyDescent="0.4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AA3" s="120"/>
      <c r="AB3" s="262"/>
      <c r="AC3" s="262"/>
      <c r="AD3" s="262"/>
    </row>
    <row r="4" spans="1:59" ht="18.5" thickBot="1" x14ac:dyDescent="0.45">
      <c r="AA4" s="120"/>
    </row>
    <row r="5" spans="1:59" ht="24.75" customHeight="1" x14ac:dyDescent="0.35">
      <c r="A5" s="266" t="s">
        <v>0</v>
      </c>
      <c r="B5" s="268" t="s">
        <v>70</v>
      </c>
      <c r="C5" s="270" t="s">
        <v>23</v>
      </c>
      <c r="D5" s="272" t="s">
        <v>15</v>
      </c>
      <c r="E5" s="274" t="s">
        <v>1</v>
      </c>
      <c r="F5" s="260"/>
      <c r="G5" s="260" t="s">
        <v>2</v>
      </c>
      <c r="H5" s="260"/>
      <c r="I5" s="260" t="s">
        <v>3</v>
      </c>
      <c r="J5" s="260"/>
      <c r="K5" s="260" t="s">
        <v>4</v>
      </c>
      <c r="L5" s="260"/>
      <c r="M5" s="260" t="s">
        <v>5</v>
      </c>
      <c r="N5" s="260"/>
      <c r="O5" s="260" t="s">
        <v>6</v>
      </c>
      <c r="P5" s="260"/>
      <c r="Q5" s="260" t="s">
        <v>7</v>
      </c>
      <c r="R5" s="260"/>
      <c r="S5" s="260" t="s">
        <v>8</v>
      </c>
      <c r="T5" s="260"/>
      <c r="U5" s="260" t="s">
        <v>9</v>
      </c>
      <c r="V5" s="260"/>
      <c r="W5" s="260" t="s">
        <v>10</v>
      </c>
      <c r="X5" s="260"/>
      <c r="Y5" s="260" t="s">
        <v>11</v>
      </c>
      <c r="Z5" s="260"/>
      <c r="AA5" s="260" t="s">
        <v>12</v>
      </c>
      <c r="AB5" s="260"/>
      <c r="AC5" s="263">
        <v>2025</v>
      </c>
      <c r="AD5" s="264"/>
      <c r="AE5" s="248" t="s">
        <v>112</v>
      </c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</row>
    <row r="6" spans="1:59" ht="32.25" customHeight="1" thickBot="1" x14ac:dyDescent="0.4">
      <c r="A6" s="267"/>
      <c r="B6" s="269"/>
      <c r="C6" s="271"/>
      <c r="D6" s="273"/>
      <c r="E6" s="74" t="s">
        <v>24</v>
      </c>
      <c r="F6" s="55" t="s">
        <v>13</v>
      </c>
      <c r="G6" s="82" t="s">
        <v>24</v>
      </c>
      <c r="H6" s="55" t="s">
        <v>13</v>
      </c>
      <c r="I6" s="82" t="s">
        <v>24</v>
      </c>
      <c r="J6" s="55" t="s">
        <v>13</v>
      </c>
      <c r="K6" s="82" t="s">
        <v>24</v>
      </c>
      <c r="L6" s="55" t="s">
        <v>13</v>
      </c>
      <c r="M6" s="82" t="s">
        <v>24</v>
      </c>
      <c r="N6" s="55" t="s">
        <v>13</v>
      </c>
      <c r="O6" s="82" t="s">
        <v>24</v>
      </c>
      <c r="P6" s="55"/>
      <c r="Q6" s="82" t="s">
        <v>24</v>
      </c>
      <c r="R6" s="55" t="s">
        <v>13</v>
      </c>
      <c r="S6" s="82" t="s">
        <v>24</v>
      </c>
      <c r="T6" s="55" t="s">
        <v>13</v>
      </c>
      <c r="U6" s="82" t="s">
        <v>24</v>
      </c>
      <c r="V6" s="55" t="s">
        <v>13</v>
      </c>
      <c r="W6" s="82" t="s">
        <v>24</v>
      </c>
      <c r="X6" s="55" t="s">
        <v>13</v>
      </c>
      <c r="Y6" s="82" t="s">
        <v>24</v>
      </c>
      <c r="Z6" s="55" t="s">
        <v>13</v>
      </c>
      <c r="AA6" s="82" t="s">
        <v>24</v>
      </c>
      <c r="AB6" s="55" t="s">
        <v>13</v>
      </c>
      <c r="AC6" s="56" t="s">
        <v>24</v>
      </c>
      <c r="AD6" s="57" t="s">
        <v>13</v>
      </c>
      <c r="AE6" s="248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</row>
    <row r="7" spans="1:59" ht="20" x14ac:dyDescent="0.4">
      <c r="A7" s="258">
        <v>1</v>
      </c>
      <c r="B7" s="173" t="s">
        <v>49</v>
      </c>
      <c r="C7" s="174"/>
      <c r="D7" s="245"/>
      <c r="E7" s="175">
        <f>E10</f>
        <v>0</v>
      </c>
      <c r="F7" s="176">
        <f t="shared" ref="F7" si="0">E7*D7</f>
        <v>0</v>
      </c>
      <c r="G7" s="177">
        <f>G10</f>
        <v>3</v>
      </c>
      <c r="H7" s="176">
        <f t="shared" ref="H7" si="1">D7*G7</f>
        <v>0</v>
      </c>
      <c r="I7" s="177">
        <f>I10</f>
        <v>0</v>
      </c>
      <c r="J7" s="176">
        <f t="shared" ref="J7" si="2">I7*D7</f>
        <v>0</v>
      </c>
      <c r="K7" s="177">
        <f>K10</f>
        <v>0</v>
      </c>
      <c r="L7" s="176">
        <f t="shared" ref="L7" si="3">K7*D7</f>
        <v>0</v>
      </c>
      <c r="M7" s="177">
        <f>M10</f>
        <v>3</v>
      </c>
      <c r="N7" s="176">
        <f t="shared" ref="N7" si="4">M7*D7</f>
        <v>0</v>
      </c>
      <c r="O7" s="177">
        <f>O10</f>
        <v>0</v>
      </c>
      <c r="P7" s="176">
        <f t="shared" ref="P7" si="5">O7*D7</f>
        <v>0</v>
      </c>
      <c r="Q7" s="177">
        <f>Q10</f>
        <v>0</v>
      </c>
      <c r="R7" s="176">
        <f t="shared" ref="R7" si="6">Q7*D7</f>
        <v>0</v>
      </c>
      <c r="S7" s="177">
        <f>S10</f>
        <v>3</v>
      </c>
      <c r="T7" s="176">
        <f t="shared" ref="T7" si="7">S7*D7</f>
        <v>0</v>
      </c>
      <c r="U7" s="177">
        <f>U10</f>
        <v>0</v>
      </c>
      <c r="V7" s="176">
        <f t="shared" ref="V7" si="8">U7*D7</f>
        <v>0</v>
      </c>
      <c r="W7" s="177">
        <f>W10</f>
        <v>0</v>
      </c>
      <c r="X7" s="176">
        <f t="shared" ref="X7" si="9">W7*D7</f>
        <v>0</v>
      </c>
      <c r="Y7" s="177">
        <f>Y10</f>
        <v>3</v>
      </c>
      <c r="Z7" s="176">
        <f t="shared" ref="Z7" si="10">Y7*D7</f>
        <v>0</v>
      </c>
      <c r="AA7" s="177">
        <f>AA10</f>
        <v>0</v>
      </c>
      <c r="AB7" s="176">
        <f t="shared" ref="AB7" si="11">AA7*D7</f>
        <v>0</v>
      </c>
      <c r="AC7" s="188">
        <f>AC10</f>
        <v>12</v>
      </c>
      <c r="AD7" s="178">
        <f>SUM(AD8:AD10)</f>
        <v>0</v>
      </c>
      <c r="AE7" s="254" t="s">
        <v>117</v>
      </c>
      <c r="AF7" s="251"/>
      <c r="AG7" s="251"/>
      <c r="AH7" s="251"/>
      <c r="AI7" s="251"/>
      <c r="AJ7" s="251"/>
      <c r="AK7" s="251" t="s">
        <v>118</v>
      </c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</row>
    <row r="8" spans="1:59" ht="20" x14ac:dyDescent="0.4">
      <c r="A8" s="259"/>
      <c r="B8" s="8" t="s">
        <v>47</v>
      </c>
      <c r="C8" s="9" t="s">
        <v>25</v>
      </c>
      <c r="D8" s="194">
        <f>'2025'!$P$12</f>
        <v>0</v>
      </c>
      <c r="E8" s="75">
        <f>'Поле - Ожгинское'!E7+'Поле - Алтыновское'!E7+'Поле - Дубовогорское'!E7+'Поле - Капканское'!E7+'Поле - Каменское'!E7+'Поле - Ескинское'!E7+'Поле - Гущинское'!E7+'Поле - Красильниковский ЛУ'!E7+'Поле - Водораздельное'!E7</f>
        <v>0</v>
      </c>
      <c r="F8" s="127">
        <f>E8*D8</f>
        <v>0</v>
      </c>
      <c r="G8" s="128">
        <f>'Поле - Ожгинское'!G7+'Поле - Алтыновское'!G7+'Поле - Дубовогорское'!G7+'Поле - Капканское'!G7+'Поле - Каменское'!G7+'Поле - Ескинское'!G7+'Поле - Гущинское'!G7+'Поле - Красильниковский ЛУ'!G7+'Поле - Водораздельное'!G7</f>
        <v>3</v>
      </c>
      <c r="H8" s="127">
        <f>D8*G8</f>
        <v>0</v>
      </c>
      <c r="I8" s="128">
        <f>'Поле - Ожгинское'!I7+'Поле - Алтыновское'!I7+'Поле - Дубовогорское'!I7+'Поле - Капканское'!I7+'Поле - Каменское'!I7+'Поле - Ескинское'!I7+'Поле - Гущинское'!I7+'Поле - Красильниковский ЛУ'!I7+'Поле - Водораздельное'!I7</f>
        <v>0</v>
      </c>
      <c r="J8" s="127">
        <f>I8*D8</f>
        <v>0</v>
      </c>
      <c r="K8" s="128">
        <f>'Поле - Ожгинское'!K7+'Поле - Алтыновское'!K7+'Поле - Дубовогорское'!K7+'Поле - Капканское'!K7+'Поле - Каменское'!K7+'Поле - Ескинское'!K7+'Поле - Гущинское'!K7+'Поле - Красильниковский ЛУ'!K7+'Поле - Водораздельное'!K7</f>
        <v>0</v>
      </c>
      <c r="L8" s="127">
        <f>K8*D8</f>
        <v>0</v>
      </c>
      <c r="M8" s="128">
        <f>'Поле - Ожгинское'!M7+'Поле - Алтыновское'!M7+'Поле - Дубовогорское'!M7+'Поле - Капканское'!M7+'Поле - Каменское'!M7+'Поле - Ескинское'!M7+'Поле - Гущинское'!M7+'Поле - Красильниковский ЛУ'!M7+'Поле - Водораздельное'!M7</f>
        <v>3</v>
      </c>
      <c r="N8" s="127">
        <f>M8*D8</f>
        <v>0</v>
      </c>
      <c r="O8" s="128">
        <f>'Поле - Ожгинское'!O7+'Поле - Алтыновское'!O7+'Поле - Дубовогорское'!O7+'Поле - Капканское'!O7+'Поле - Каменское'!O7+'Поле - Ескинское'!O7+'Поле - Гущинское'!O7+'Поле - Красильниковский ЛУ'!O7+'Поле - Водораздельное'!O7</f>
        <v>0</v>
      </c>
      <c r="P8" s="127">
        <f>O8*D8</f>
        <v>0</v>
      </c>
      <c r="Q8" s="128">
        <f>'Поле - Ожгинское'!Q7+'Поле - Алтыновское'!Q7+'Поле - Дубовогорское'!Q7+'Поле - Капканское'!Q7+'Поле - Каменское'!Q7+'Поле - Ескинское'!Q7+'Поле - Гущинское'!Q7+'Поле - Красильниковский ЛУ'!Q7+'Поле - Водораздельное'!Q7</f>
        <v>0</v>
      </c>
      <c r="R8" s="127">
        <f>Q8*D8</f>
        <v>0</v>
      </c>
      <c r="S8" s="128">
        <f>'Поле - Ожгинское'!S7+'Поле - Алтыновское'!S7+'Поле - Дубовогорское'!S7+'Поле - Капканское'!S7+'Поле - Каменское'!S7+'Поле - Ескинское'!S7+'Поле - Гущинское'!S7+'Поле - Красильниковский ЛУ'!S7+'Поле - Водораздельное'!S7</f>
        <v>3</v>
      </c>
      <c r="T8" s="127">
        <f>S8*D8</f>
        <v>0</v>
      </c>
      <c r="U8" s="128">
        <f>'Поле - Ожгинское'!U7+'Поле - Алтыновское'!U7+'Поле - Дубовогорское'!U7+'Поле - Капканское'!U7+'Поле - Каменское'!U7+'Поле - Ескинское'!U7+'Поле - Гущинское'!U7+'Поле - Красильниковский ЛУ'!U7+'Поле - Водораздельное'!U7</f>
        <v>0</v>
      </c>
      <c r="V8" s="127">
        <f>U8*D8</f>
        <v>0</v>
      </c>
      <c r="W8" s="128">
        <f>'Поле - Ожгинское'!W7+'Поле - Алтыновское'!W7+'Поле - Дубовогорское'!W7+'Поле - Капканское'!W7+'Поле - Каменское'!W7+'Поле - Ескинское'!W7+'Поле - Гущинское'!W7+'Поле - Красильниковский ЛУ'!W7+'Поле - Водораздельное'!W7</f>
        <v>0</v>
      </c>
      <c r="X8" s="127">
        <f>W8*D8</f>
        <v>0</v>
      </c>
      <c r="Y8" s="128">
        <f>'Поле - Ожгинское'!Y7+'Поле - Алтыновское'!Y7+'Поле - Дубовогорское'!Y7+'Поле - Капканское'!Y7+'Поле - Каменское'!Y7+'Поле - Ескинское'!Y7+'Поле - Гущинское'!Y7+'Поле - Красильниковский ЛУ'!Y7+'Поле - Водораздельное'!Y7</f>
        <v>3</v>
      </c>
      <c r="Z8" s="127">
        <f>Y8*D8</f>
        <v>0</v>
      </c>
      <c r="AA8" s="128">
        <f>'Поле - Ожгинское'!AA7+'Поле - Алтыновское'!AA7+'Поле - Дубовогорское'!AA7+'Поле - Капканское'!AA7+'Поле - Каменское'!AA7+'Поле - Ескинское'!AA7+'Поле - Гущинское'!AA7+'Поле - Красильниковский ЛУ'!AA7+'Поле - Водораздельное'!AA7</f>
        <v>0</v>
      </c>
      <c r="AB8" s="127">
        <f>AA8*D8</f>
        <v>0</v>
      </c>
      <c r="AC8" s="185">
        <f>SUM(E8,G8,I8,K8,M8,O8,Q8,S8,U8,W8,Y8,AA8)</f>
        <v>12</v>
      </c>
      <c r="AD8" s="130">
        <f>SUM(F8,H8,J8,L8,N8,P8,R8,T8,V8,X8,Z8,AB8)</f>
        <v>0</v>
      </c>
      <c r="AE8" s="255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</row>
    <row r="9" spans="1:59" ht="20" x14ac:dyDescent="0.4">
      <c r="A9" s="259"/>
      <c r="B9" s="10" t="s">
        <v>48</v>
      </c>
      <c r="C9" s="11" t="s">
        <v>25</v>
      </c>
      <c r="D9" s="124">
        <f>'2025'!$P$13</f>
        <v>0</v>
      </c>
      <c r="E9" s="76">
        <f>'Поле - Ожгинское'!E8+'Поле - Алтыновское'!E8+'Поле - Дубовогорское'!E8+'Поле - Капканское'!E8+'Поле - Каменское'!E8+'Поле - Ескинское'!E8+'Поле - Гущинское'!E8+'Поле - Красильниковский ЛУ'!E8+'Поле - Водораздельное'!E8</f>
        <v>0</v>
      </c>
      <c r="F9" s="27">
        <f t="shared" ref="F9:F10" si="12">E9*D9</f>
        <v>0</v>
      </c>
      <c r="G9" s="83">
        <f>'Поле - Ожгинское'!G8+'Поле - Алтыновское'!G8+'Поле - Дубовогорское'!G8+'Поле - Капканское'!G8+'Поле - Каменское'!G8+'Поле - Ескинское'!G8+'Поле - Гущинское'!G8+'Поле - Красильниковский ЛУ'!G8+'Поле - Водораздельное'!G8</f>
        <v>9</v>
      </c>
      <c r="H9" s="27">
        <f t="shared" ref="H9:H10" si="13">D9*G9</f>
        <v>0</v>
      </c>
      <c r="I9" s="83">
        <f>'Поле - Ожгинское'!I8+'Поле - Алтыновское'!I8+'Поле - Дубовогорское'!I8+'Поле - Капканское'!I8+'Поле - Каменское'!I8+'Поле - Ескинское'!I8+'Поле - Гущинское'!I8+'Поле - Красильниковский ЛУ'!I8+'Поле - Водораздельное'!I8</f>
        <v>0</v>
      </c>
      <c r="J9" s="27">
        <f t="shared" ref="J9:J10" si="14">I9*D9</f>
        <v>0</v>
      </c>
      <c r="K9" s="83">
        <f>'Поле - Ожгинское'!K8+'Поле - Алтыновское'!K8+'Поле - Дубовогорское'!K8+'Поле - Капканское'!K8+'Поле - Каменское'!K8+'Поле - Ескинское'!K8+'Поле - Гущинское'!K8+'Поле - Красильниковский ЛУ'!K8+'Поле - Водораздельное'!K8</f>
        <v>0</v>
      </c>
      <c r="L9" s="27">
        <f t="shared" ref="L9:L10" si="15">K9*D9</f>
        <v>0</v>
      </c>
      <c r="M9" s="83">
        <f>'Поле - Ожгинское'!M8+'Поле - Алтыновское'!M8+'Поле - Дубовогорское'!M8+'Поле - Капканское'!M8+'Поле - Каменское'!M8+'Поле - Ескинское'!M8+'Поле - Гущинское'!M8+'Поле - Красильниковский ЛУ'!M8+'Поле - Водораздельное'!M8</f>
        <v>9</v>
      </c>
      <c r="N9" s="27">
        <f t="shared" ref="N9:N10" si="16">M9*D9</f>
        <v>0</v>
      </c>
      <c r="O9" s="83">
        <f>'Поле - Ожгинское'!O8+'Поле - Алтыновское'!O8+'Поле - Дубовогорское'!O8+'Поле - Капканское'!O8+'Поле - Каменское'!O8+'Поле - Ескинское'!O8+'Поле - Гущинское'!O8+'Поле - Красильниковский ЛУ'!O8+'Поле - Водораздельное'!O8</f>
        <v>0</v>
      </c>
      <c r="P9" s="27">
        <f t="shared" ref="P9:P10" si="17">O9*D9</f>
        <v>0</v>
      </c>
      <c r="Q9" s="83">
        <f>'Поле - Ожгинское'!Q8+'Поле - Алтыновское'!Q8+'Поле - Дубовогорское'!Q8+'Поле - Капканское'!Q8+'Поле - Каменское'!Q8+'Поле - Ескинское'!Q8+'Поле - Гущинское'!Q8+'Поле - Красильниковский ЛУ'!Q8+'Поле - Водораздельное'!Q8</f>
        <v>0</v>
      </c>
      <c r="R9" s="27">
        <f t="shared" ref="R9:R10" si="18">Q9*D9</f>
        <v>0</v>
      </c>
      <c r="S9" s="83">
        <f>'Поле - Ожгинское'!S8+'Поле - Алтыновское'!S8+'Поле - Дубовогорское'!S8+'Поле - Капканское'!S8+'Поле - Каменское'!S8+'Поле - Ескинское'!S8+'Поле - Гущинское'!S8+'Поле - Красильниковский ЛУ'!S8+'Поле - Водораздельное'!S8</f>
        <v>9</v>
      </c>
      <c r="T9" s="27">
        <f t="shared" ref="T9:T10" si="19">S9*D9</f>
        <v>0</v>
      </c>
      <c r="U9" s="83">
        <f>'Поле - Ожгинское'!U8+'Поле - Алтыновское'!U8+'Поле - Дубовогорское'!U8+'Поле - Капканское'!U8+'Поле - Каменское'!U8+'Поле - Ескинское'!U8+'Поле - Гущинское'!U8+'Поле - Красильниковский ЛУ'!U8+'Поле - Водораздельное'!U8</f>
        <v>0</v>
      </c>
      <c r="V9" s="27">
        <f t="shared" ref="V9:V10" si="20">U9*D9</f>
        <v>0</v>
      </c>
      <c r="W9" s="83">
        <f>'Поле - Ожгинское'!W8+'Поле - Алтыновское'!W8+'Поле - Дубовогорское'!W8+'Поле - Капканское'!W8+'Поле - Каменское'!W8+'Поле - Ескинское'!W8+'Поле - Гущинское'!W8+'Поле - Красильниковский ЛУ'!W8+'Поле - Водораздельное'!W8</f>
        <v>0</v>
      </c>
      <c r="X9" s="27">
        <f t="shared" ref="X9:X10" si="21">W9*D9</f>
        <v>0</v>
      </c>
      <c r="Y9" s="83">
        <f>'Поле - Ожгинское'!Y8+'Поле - Алтыновское'!Y8+'Поле - Дубовогорское'!Y8+'Поле - Капканское'!Y8+'Поле - Каменское'!Y8+'Поле - Ескинское'!Y8+'Поле - Гущинское'!Y8+'Поле - Красильниковский ЛУ'!Y8+'Поле - Водораздельное'!Y8</f>
        <v>9</v>
      </c>
      <c r="Z9" s="27">
        <f t="shared" ref="Z9:Z10" si="22">Y9*D9</f>
        <v>0</v>
      </c>
      <c r="AA9" s="83">
        <f>'Поле - Ожгинское'!AA8+'Поле - Алтыновское'!AA8+'Поле - Дубовогорское'!AA8+'Поле - Капканское'!AA8+'Поле - Каменское'!AA8+'Поле - Ескинское'!AA8+'Поле - Гущинское'!AA8+'Поле - Красильниковский ЛУ'!AA8+'Поле - Водораздельное'!AA8</f>
        <v>0</v>
      </c>
      <c r="AB9" s="27">
        <f t="shared" ref="AB9:AB10" si="23">AA9*D9</f>
        <v>0</v>
      </c>
      <c r="AC9" s="186">
        <f t="shared" ref="AC9:AD10" si="24">SUM(E9,G9,I9,K9,M9,O9,Q9,S9,U9,W9,Y9,AA9)</f>
        <v>36</v>
      </c>
      <c r="AD9" s="45">
        <f t="shared" si="24"/>
        <v>0</v>
      </c>
      <c r="AE9" s="255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</row>
    <row r="10" spans="1:59" ht="20" x14ac:dyDescent="0.4">
      <c r="A10" s="259"/>
      <c r="B10" s="7" t="s">
        <v>24</v>
      </c>
      <c r="C10" s="12" t="s">
        <v>26</v>
      </c>
      <c r="D10" s="125">
        <f>'2025'!$P$14</f>
        <v>0</v>
      </c>
      <c r="E10" s="77">
        <f>'Поле - Ожгинское'!E9+'Поле - Алтыновское'!E9+'Поле - Дубовогорское'!E9+'Поле - Капканское'!E9+'Поле - Каменское'!E9+'Поле - Ескинское'!E9+'Поле - Гущинское'!E9+'Поле - Красильниковский ЛУ'!E9+'Поле - Водораздельное'!E9</f>
        <v>0</v>
      </c>
      <c r="F10" s="126">
        <f t="shared" si="12"/>
        <v>0</v>
      </c>
      <c r="G10" s="131">
        <f>'Поле - Ожгинское'!G9+'Поле - Алтыновское'!G9+'Поле - Дубовогорское'!G9+'Поле - Капканское'!G9+'Поле - Каменское'!G9+'Поле - Ескинское'!G9+'Поле - Гущинское'!G9+'Поле - Красильниковский ЛУ'!G9+'Поле - Водораздельное'!G9</f>
        <v>3</v>
      </c>
      <c r="H10" s="126">
        <f t="shared" si="13"/>
        <v>0</v>
      </c>
      <c r="I10" s="131">
        <f>'Поле - Ожгинское'!I9+'Поле - Алтыновское'!I9+'Поле - Дубовогорское'!I9+'Поле - Капканское'!I9+'Поле - Каменское'!I9+'Поле - Ескинское'!I9+'Поле - Гущинское'!I9+'Поле - Красильниковский ЛУ'!I9+'Поле - Водораздельное'!I9</f>
        <v>0</v>
      </c>
      <c r="J10" s="126">
        <f t="shared" si="14"/>
        <v>0</v>
      </c>
      <c r="K10" s="131">
        <f>'Поле - Ожгинское'!K9+'Поле - Алтыновское'!K9+'Поле - Дубовогорское'!K9+'Поле - Капканское'!K9+'Поле - Каменское'!K9+'Поле - Ескинское'!K9+'Поле - Гущинское'!K9+'Поле - Красильниковский ЛУ'!K9+'Поле - Водораздельное'!K9</f>
        <v>0</v>
      </c>
      <c r="L10" s="126">
        <f t="shared" si="15"/>
        <v>0</v>
      </c>
      <c r="M10" s="131">
        <f>'Поле - Ожгинское'!M9+'Поле - Алтыновское'!M9+'Поле - Дубовогорское'!M9+'Поле - Капканское'!M9+'Поле - Каменское'!M9+'Поле - Ескинское'!M9+'Поле - Гущинское'!M9+'Поле - Красильниковский ЛУ'!M9+'Поле - Водораздельное'!M9</f>
        <v>3</v>
      </c>
      <c r="N10" s="126">
        <f t="shared" si="16"/>
        <v>0</v>
      </c>
      <c r="O10" s="131">
        <f>'Поле - Ожгинское'!O9+'Поле - Алтыновское'!O9+'Поле - Дубовогорское'!O9+'Поле - Капканское'!O9+'Поле - Каменское'!O9+'Поле - Ескинское'!O9+'Поле - Гущинское'!O9+'Поле - Красильниковский ЛУ'!O9+'Поле - Водораздельное'!O9</f>
        <v>0</v>
      </c>
      <c r="P10" s="126">
        <f t="shared" si="17"/>
        <v>0</v>
      </c>
      <c r="Q10" s="131">
        <f>'Поле - Ожгинское'!Q9+'Поле - Алтыновское'!Q9+'Поле - Дубовогорское'!Q9+'Поле - Капканское'!Q9+'Поле - Каменское'!Q9+'Поле - Ескинское'!Q9+'Поле - Гущинское'!Q9+'Поле - Красильниковский ЛУ'!Q9+'Поле - Водораздельное'!Q9</f>
        <v>0</v>
      </c>
      <c r="R10" s="126">
        <f t="shared" si="18"/>
        <v>0</v>
      </c>
      <c r="S10" s="131">
        <f>'Поле - Ожгинское'!S9+'Поле - Алтыновское'!S9+'Поле - Дубовогорское'!S9+'Поле - Капканское'!S9+'Поле - Каменское'!S9+'Поле - Ескинское'!S9+'Поле - Гущинское'!S9+'Поле - Красильниковский ЛУ'!S9+'Поле - Водораздельное'!S9</f>
        <v>3</v>
      </c>
      <c r="T10" s="126">
        <f t="shared" si="19"/>
        <v>0</v>
      </c>
      <c r="U10" s="131">
        <f>'Поле - Ожгинское'!U9+'Поле - Алтыновское'!U9+'Поле - Дубовогорское'!U9+'Поле - Капканское'!U9+'Поле - Каменское'!U9+'Поле - Ескинское'!U9+'Поле - Гущинское'!U9+'Поле - Красильниковский ЛУ'!U9+'Поле - Водораздельное'!U9</f>
        <v>0</v>
      </c>
      <c r="V10" s="126">
        <f t="shared" si="20"/>
        <v>0</v>
      </c>
      <c r="W10" s="131">
        <f>'Поле - Ожгинское'!W9+'Поле - Алтыновское'!W9+'Поле - Дубовогорское'!W9+'Поле - Капканское'!W9+'Поле - Каменское'!W9+'Поле - Ескинское'!W9+'Поле - Гущинское'!W9+'Поле - Красильниковский ЛУ'!W9+'Поле - Водораздельное'!W9</f>
        <v>0</v>
      </c>
      <c r="X10" s="126">
        <f t="shared" si="21"/>
        <v>0</v>
      </c>
      <c r="Y10" s="131">
        <f>'Поле - Ожгинское'!Y9+'Поле - Алтыновское'!Y9+'Поле - Дубовогорское'!Y9+'Поле - Капканское'!Y9+'Поле - Каменское'!Y9+'Поле - Ескинское'!Y9+'Поле - Гущинское'!Y9+'Поле - Красильниковский ЛУ'!Y9+'Поле - Водораздельное'!Y9</f>
        <v>3</v>
      </c>
      <c r="Z10" s="126">
        <f t="shared" si="22"/>
        <v>0</v>
      </c>
      <c r="AA10" s="131">
        <f>'Поле - Ожгинское'!AA9+'Поле - Алтыновское'!AA9+'Поле - Дубовогорское'!AA9+'Поле - Капканское'!AA9+'Поле - Каменское'!AA9+'Поле - Ескинское'!AA9+'Поле - Гущинское'!AA9+'Поле - Красильниковский ЛУ'!AA9+'Поле - Водораздельное'!AA9</f>
        <v>0</v>
      </c>
      <c r="AB10" s="126">
        <f t="shared" si="23"/>
        <v>0</v>
      </c>
      <c r="AC10" s="187">
        <f t="shared" si="24"/>
        <v>12</v>
      </c>
      <c r="AD10" s="133">
        <f t="shared" si="24"/>
        <v>0</v>
      </c>
      <c r="AE10" s="256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</row>
    <row r="11" spans="1:59" ht="31" x14ac:dyDescent="0.4">
      <c r="A11" s="190">
        <v>2</v>
      </c>
      <c r="B11" s="5" t="s">
        <v>28</v>
      </c>
      <c r="C11" s="6" t="s">
        <v>27</v>
      </c>
      <c r="D11" s="172">
        <f>'2025'!$P$15</f>
        <v>0</v>
      </c>
      <c r="E11" s="78">
        <f>'Поле - Ожгинское'!E10+'Поле - Алтыновское'!E10+'Поле - Дубовогорское'!E10+'Поле - Капканское'!E10+'Поле - Каменское'!E10+'Поле - Ескинское'!E10+'Поле - Гущинское'!E10+'Поле - Красильниковский ЛУ'!E10+'Поле - Водораздельное'!E10</f>
        <v>0</v>
      </c>
      <c r="F11" s="26">
        <f t="shared" ref="F11:F30" si="25">E11*D11</f>
        <v>0</v>
      </c>
      <c r="G11" s="84">
        <f>'Поле - Ожгинское'!G10+'Поле - Алтыновское'!G10+'Поле - Дубовогорское'!G10+'Поле - Капканское'!G10+'Поле - Каменское'!G10+'Поле - Ескинское'!G10+'Поле - Гущинское'!G10+'Поле - Красильниковский ЛУ'!G10+'Поле - Водораздельное'!G10</f>
        <v>0</v>
      </c>
      <c r="H11" s="26">
        <f t="shared" ref="H11:H30" si="26">D11*G11</f>
        <v>0</v>
      </c>
      <c r="I11" s="84">
        <f>'Поле - Ожгинское'!I10+'Поле - Алтыновское'!I10+'Поле - Дубовогорское'!I10+'Поле - Капканское'!I10+'Поле - Каменское'!I10+'Поле - Ескинское'!I10+'Поле - Гущинское'!I10+'Поле - Красильниковский ЛУ'!I10+'Поле - Водораздельное'!I10</f>
        <v>0</v>
      </c>
      <c r="J11" s="26">
        <f t="shared" ref="J11:J30" si="27">I11*D11</f>
        <v>0</v>
      </c>
      <c r="K11" s="84">
        <f>'Поле - Ожгинское'!K10+'Поле - Алтыновское'!K10+'Поле - Дубовогорское'!K10+'Поле - Капканское'!K10+'Поле - Каменское'!K10+'Поле - Ескинское'!K10+'Поле - Гущинское'!K10+'Поле - Красильниковский ЛУ'!K10+'Поле - Водораздельное'!K10</f>
        <v>0</v>
      </c>
      <c r="L11" s="26">
        <f t="shared" ref="L11:L30" si="28">K11*D11</f>
        <v>0</v>
      </c>
      <c r="M11" s="84">
        <f>'Поле - Ожгинское'!M10+'Поле - Алтыновское'!M10+'Поле - Дубовогорское'!M10+'Поле - Капканское'!M10+'Поле - Каменское'!M10+'Поле - Ескинское'!M10+'Поле - Гущинское'!M10+'Поле - Красильниковский ЛУ'!M10+'Поле - Водораздельное'!M10</f>
        <v>0</v>
      </c>
      <c r="N11" s="26">
        <f t="shared" ref="N11:N30" si="29">M11*D11</f>
        <v>0</v>
      </c>
      <c r="O11" s="84">
        <f>'Поле - Ожгинское'!O10+'Поле - Алтыновское'!O10+'Поле - Дубовогорское'!O10+'Поле - Капканское'!O10+'Поле - Каменское'!O10+'Поле - Ескинское'!O10+'Поле - Гущинское'!O10+'Поле - Красильниковский ЛУ'!O10+'Поле - Водораздельное'!O10</f>
        <v>0</v>
      </c>
      <c r="P11" s="26">
        <f t="shared" ref="P11:P30" si="30">O11*D11</f>
        <v>0</v>
      </c>
      <c r="Q11" s="84">
        <f>'Поле - Ожгинское'!Q10+'Поле - Алтыновское'!Q10+'Поле - Дубовогорское'!Q10+'Поле - Капканское'!Q10+'Поле - Каменское'!Q10+'Поле - Ескинское'!Q10+'Поле - Гущинское'!Q10+'Поле - Красильниковский ЛУ'!Q10+'Поле - Водораздельное'!Q10</f>
        <v>0</v>
      </c>
      <c r="R11" s="26">
        <f t="shared" ref="R11:R30" si="31">Q11*D11</f>
        <v>0</v>
      </c>
      <c r="S11" s="84">
        <f>'Поле - Ожгинское'!S10+'Поле - Алтыновское'!S10+'Поле - Дубовогорское'!S10+'Поле - Капканское'!S10+'Поле - Каменское'!S10+'Поле - Ескинское'!S10+'Поле - Гущинское'!S10+'Поле - Красильниковский ЛУ'!S10+'Поле - Водораздельное'!S10</f>
        <v>0</v>
      </c>
      <c r="T11" s="26">
        <f t="shared" ref="T11:T30" si="32">S11*D11</f>
        <v>0</v>
      </c>
      <c r="U11" s="84">
        <f>'Поле - Ожгинское'!U10+'Поле - Алтыновское'!U10+'Поле - Дубовогорское'!U10+'Поле - Капканское'!U10+'Поле - Каменское'!U10+'Поле - Ескинское'!U10+'Поле - Гущинское'!U10+'Поле - Красильниковский ЛУ'!U10+'Поле - Водораздельное'!U10</f>
        <v>0</v>
      </c>
      <c r="V11" s="26">
        <f t="shared" ref="V11:V30" si="33">U11*D11</f>
        <v>0</v>
      </c>
      <c r="W11" s="84">
        <f>'Поле - Ожгинское'!W10+'Поле - Алтыновское'!W10+'Поле - Дубовогорское'!W10+'Поле - Капканское'!W10+'Поле - Каменское'!W10+'Поле - Ескинское'!W10+'Поле - Гущинское'!W10+'Поле - Красильниковский ЛУ'!W10+'Поле - Водораздельное'!W10</f>
        <v>0</v>
      </c>
      <c r="X11" s="26">
        <f t="shared" ref="X11:X30" si="34">W11*D11</f>
        <v>0</v>
      </c>
      <c r="Y11" s="84">
        <f>'Поле - Ожгинское'!Y10+'Поле - Алтыновское'!Y10+'Поле - Дубовогорское'!Y10+'Поле - Капканское'!Y10+'Поле - Каменское'!Y10+'Поле - Ескинское'!Y10+'Поле - Гущинское'!Y10+'Поле - Красильниковский ЛУ'!Y10+'Поле - Водораздельное'!Y10</f>
        <v>0</v>
      </c>
      <c r="Z11" s="26">
        <f t="shared" ref="Z11:Z30" si="35">Y11*D11</f>
        <v>0</v>
      </c>
      <c r="AA11" s="84">
        <f>'Поле - Ожгинское'!AA10+'Поле - Алтыновское'!AA10+'Поле - Дубовогорское'!AA10+'Поле - Капканское'!AA10+'Поле - Каменское'!AA10+'Поле - Ескинское'!AA10+'Поле - Гущинское'!AA10+'Поле - Красильниковский ЛУ'!AA10+'Поле - Водораздельное'!AA10</f>
        <v>0</v>
      </c>
      <c r="AB11" s="26">
        <f t="shared" ref="AB11:AB30" si="36">AA11*D11</f>
        <v>0</v>
      </c>
      <c r="AC11" s="189">
        <f t="shared" ref="AC11:AD24" si="37">SUM(E11,G11,I11,K11,M11,O11,Q11,S11,U11,W11,Y11,AA11)</f>
        <v>0</v>
      </c>
      <c r="AD11" s="47">
        <f t="shared" si="37"/>
        <v>0</v>
      </c>
      <c r="AE11" s="250"/>
      <c r="AF11" s="247"/>
      <c r="AG11" s="247"/>
      <c r="AH11" s="247"/>
      <c r="AI11" s="247"/>
      <c r="AJ11" s="184"/>
    </row>
    <row r="12" spans="1:59" ht="20" x14ac:dyDescent="0.4">
      <c r="A12" s="190">
        <v>3</v>
      </c>
      <c r="B12" s="5" t="s">
        <v>29</v>
      </c>
      <c r="C12" s="6" t="s">
        <v>27</v>
      </c>
      <c r="D12" s="172">
        <f>'2025'!$P$16</f>
        <v>0</v>
      </c>
      <c r="E12" s="78">
        <f>'Поле - Ожгинское'!E11+'Поле - Алтыновское'!E11+'Поле - Дубовогорское'!E11+'Поле - Капканское'!E11+'Поле - Каменское'!E11+'Поле - Ескинское'!E11+'Поле - Гущинское'!E11+'Поле - Красильниковский ЛУ'!E11+'Поле - Водораздельное'!E11</f>
        <v>0</v>
      </c>
      <c r="F12" s="26">
        <f t="shared" si="25"/>
        <v>0</v>
      </c>
      <c r="G12" s="84">
        <f>'Поле - Ожгинское'!G11+'Поле - Алтыновское'!G11+'Поле - Дубовогорское'!G11+'Поле - Капканское'!G11+'Поле - Каменское'!G11+'Поле - Ескинское'!G11+'Поле - Гущинское'!G11+'Поле - Красильниковский ЛУ'!G11+'Поле - Водораздельное'!G11</f>
        <v>0</v>
      </c>
      <c r="H12" s="26">
        <f t="shared" si="26"/>
        <v>0</v>
      </c>
      <c r="I12" s="84">
        <f>'Поле - Ожгинское'!I11+'Поле - Алтыновское'!I11+'Поле - Дубовогорское'!I11+'Поле - Капканское'!I11+'Поле - Каменское'!I11+'Поле - Ескинское'!I11+'Поле - Гущинское'!I11+'Поле - Красильниковский ЛУ'!I11+'Поле - Водораздельное'!I11</f>
        <v>0</v>
      </c>
      <c r="J12" s="26">
        <f t="shared" si="27"/>
        <v>0</v>
      </c>
      <c r="K12" s="84">
        <f>'Поле - Ожгинское'!K11+'Поле - Алтыновское'!K11+'Поле - Дубовогорское'!K11+'Поле - Капканское'!K11+'Поле - Каменское'!K11+'Поле - Ескинское'!K11+'Поле - Гущинское'!K11+'Поле - Красильниковский ЛУ'!K11+'Поле - Водораздельное'!K11</f>
        <v>0</v>
      </c>
      <c r="L12" s="26">
        <f t="shared" si="28"/>
        <v>0</v>
      </c>
      <c r="M12" s="84">
        <f>'Поле - Ожгинское'!M11+'Поле - Алтыновское'!M11+'Поле - Дубовогорское'!M11+'Поле - Капканское'!M11+'Поле - Каменское'!M11+'Поле - Ескинское'!M11+'Поле - Гущинское'!M11+'Поле - Красильниковский ЛУ'!M11+'Поле - Водораздельное'!M11</f>
        <v>0</v>
      </c>
      <c r="N12" s="26">
        <f t="shared" si="29"/>
        <v>0</v>
      </c>
      <c r="O12" s="84">
        <f>'Поле - Ожгинское'!O11+'Поле - Алтыновское'!O11+'Поле - Дубовогорское'!O11+'Поле - Капканское'!O11+'Поле - Каменское'!O11+'Поле - Ескинское'!O11+'Поле - Гущинское'!O11+'Поле - Красильниковский ЛУ'!O11+'Поле - Водораздельное'!O11</f>
        <v>0</v>
      </c>
      <c r="P12" s="26">
        <f t="shared" si="30"/>
        <v>0</v>
      </c>
      <c r="Q12" s="84">
        <f>'Поле - Ожгинское'!Q11+'Поле - Алтыновское'!Q11+'Поле - Дубовогорское'!Q11+'Поле - Капканское'!Q11+'Поле - Каменское'!Q11+'Поле - Ескинское'!Q11+'Поле - Гущинское'!Q11+'Поле - Красильниковский ЛУ'!Q11+'Поле - Водораздельное'!Q11</f>
        <v>0</v>
      </c>
      <c r="R12" s="26">
        <f t="shared" si="31"/>
        <v>0</v>
      </c>
      <c r="S12" s="84">
        <f>'Поле - Ожгинское'!S11+'Поле - Алтыновское'!S11+'Поле - Дубовогорское'!S11+'Поле - Капканское'!S11+'Поле - Каменское'!S11+'Поле - Ескинское'!S11+'Поле - Гущинское'!S11+'Поле - Красильниковский ЛУ'!S11+'Поле - Водораздельное'!S11</f>
        <v>0</v>
      </c>
      <c r="T12" s="26">
        <f t="shared" si="32"/>
        <v>0</v>
      </c>
      <c r="U12" s="84">
        <f>'Поле - Ожгинское'!U11+'Поле - Алтыновское'!U11+'Поле - Дубовогорское'!U11+'Поле - Капканское'!U11+'Поле - Каменское'!U11+'Поле - Ескинское'!U11+'Поле - Гущинское'!U11+'Поле - Красильниковский ЛУ'!U11+'Поле - Водораздельное'!U11</f>
        <v>0</v>
      </c>
      <c r="V12" s="26">
        <f t="shared" si="33"/>
        <v>0</v>
      </c>
      <c r="W12" s="84">
        <f>'Поле - Ожгинское'!W11+'Поле - Алтыновское'!W11+'Поле - Дубовогорское'!W11+'Поле - Капканское'!W11+'Поле - Каменское'!W11+'Поле - Ескинское'!W11+'Поле - Гущинское'!W11+'Поле - Красильниковский ЛУ'!W11+'Поле - Водораздельное'!W11</f>
        <v>0</v>
      </c>
      <c r="X12" s="26">
        <f t="shared" si="34"/>
        <v>0</v>
      </c>
      <c r="Y12" s="84">
        <f>'Поле - Ожгинское'!Y11+'Поле - Алтыновское'!Y11+'Поле - Дубовогорское'!Y11+'Поле - Капканское'!Y11+'Поле - Каменское'!Y11+'Поле - Ескинское'!Y11+'Поле - Гущинское'!Y11+'Поле - Красильниковский ЛУ'!Y11+'Поле - Водораздельное'!Y11</f>
        <v>0</v>
      </c>
      <c r="Z12" s="26">
        <f t="shared" si="35"/>
        <v>0</v>
      </c>
      <c r="AA12" s="84">
        <f>'Поле - Ожгинское'!AA11+'Поле - Алтыновское'!AA11+'Поле - Дубовогорское'!AA11+'Поле - Капканское'!AA11+'Поле - Каменское'!AA11+'Поле - Ескинское'!AA11+'Поле - Гущинское'!AA11+'Поле - Красильниковский ЛУ'!AA11+'Поле - Водораздельное'!AA11</f>
        <v>0</v>
      </c>
      <c r="AB12" s="26">
        <f t="shared" si="36"/>
        <v>0</v>
      </c>
      <c r="AC12" s="189">
        <f t="shared" si="37"/>
        <v>0</v>
      </c>
      <c r="AD12" s="47">
        <f t="shared" si="37"/>
        <v>0</v>
      </c>
      <c r="AE12" s="184"/>
      <c r="AF12" s="184"/>
      <c r="AG12" s="184"/>
      <c r="AH12" s="184"/>
      <c r="AI12" s="184"/>
      <c r="AJ12" s="184"/>
    </row>
    <row r="13" spans="1:59" ht="31" x14ac:dyDescent="0.4">
      <c r="A13" s="190">
        <v>4</v>
      </c>
      <c r="B13" s="5" t="s">
        <v>30</v>
      </c>
      <c r="C13" s="6" t="s">
        <v>31</v>
      </c>
      <c r="D13" s="172">
        <f>'2025'!$P$17</f>
        <v>0</v>
      </c>
      <c r="E13" s="78">
        <f>'Поле - Ожгинское'!E12+'Поле - Алтыновское'!E12+'Поле - Дубовогорское'!E12+'Поле - Капканское'!E12+'Поле - Каменское'!E12+'Поле - Ескинское'!E12+'Поле - Гущинское'!E12+'Поле - Красильниковский ЛУ'!E12+'Поле - Водораздельное'!E12</f>
        <v>0</v>
      </c>
      <c r="F13" s="26">
        <f t="shared" si="25"/>
        <v>0</v>
      </c>
      <c r="G13" s="84">
        <f>'Поле - Ожгинское'!G12+'Поле - Алтыновское'!G12+'Поле - Дубовогорское'!G12+'Поле - Капканское'!G12+'Поле - Каменское'!G12+'Поле - Ескинское'!G12+'Поле - Гущинское'!G12+'Поле - Красильниковский ЛУ'!G12+'Поле - Водораздельное'!G12</f>
        <v>0</v>
      </c>
      <c r="H13" s="26">
        <f t="shared" si="26"/>
        <v>0</v>
      </c>
      <c r="I13" s="84">
        <f>'Поле - Ожгинское'!I12+'Поле - Алтыновское'!I12+'Поле - Дубовогорское'!I12+'Поле - Капканское'!I12+'Поле - Каменское'!I12+'Поле - Ескинское'!I12+'Поле - Гущинское'!I12+'Поле - Красильниковский ЛУ'!I12+'Поле - Водораздельное'!I12</f>
        <v>1</v>
      </c>
      <c r="J13" s="26">
        <f t="shared" si="27"/>
        <v>0</v>
      </c>
      <c r="K13" s="84">
        <f>'Поле - Ожгинское'!K12+'Поле - Алтыновское'!K12+'Поле - Дубовогорское'!K12+'Поле - Капканское'!K12+'Поле - Каменское'!K12+'Поле - Ескинское'!K12+'Поле - Гущинское'!K12+'Поле - Красильниковский ЛУ'!K12+'Поле - Водораздельное'!K12</f>
        <v>0</v>
      </c>
      <c r="L13" s="26">
        <f t="shared" si="28"/>
        <v>0</v>
      </c>
      <c r="M13" s="84">
        <f>'Поле - Ожгинское'!M12+'Поле - Алтыновское'!M12+'Поле - Дубовогорское'!M12+'Поле - Капканское'!M12+'Поле - Каменское'!M12+'Поле - Ескинское'!M12+'Поле - Гущинское'!M12+'Поле - Красильниковский ЛУ'!M12+'Поле - Водораздельное'!M12</f>
        <v>1</v>
      </c>
      <c r="N13" s="26">
        <f t="shared" si="29"/>
        <v>0</v>
      </c>
      <c r="O13" s="84">
        <f>'Поле - Ожгинское'!O12+'Поле - Алтыновское'!O12+'Поле - Дубовогорское'!O12+'Поле - Капканское'!O12+'Поле - Каменское'!O12+'Поле - Ескинское'!O12+'Поле - Гущинское'!O12+'Поле - Красильниковский ЛУ'!O12+'Поле - Водораздельное'!O12</f>
        <v>0</v>
      </c>
      <c r="P13" s="26">
        <f t="shared" si="30"/>
        <v>0</v>
      </c>
      <c r="Q13" s="84">
        <f>'Поле - Ожгинское'!Q12+'Поле - Алтыновское'!Q12+'Поле - Дубовогорское'!Q12+'Поле - Капканское'!Q12+'Поле - Каменское'!Q12+'Поле - Ескинское'!Q12+'Поле - Гущинское'!Q12+'Поле - Красильниковский ЛУ'!Q12+'Поле - Водораздельное'!Q12</f>
        <v>0</v>
      </c>
      <c r="R13" s="26">
        <f t="shared" si="31"/>
        <v>0</v>
      </c>
      <c r="S13" s="84">
        <f>'Поле - Ожгинское'!S12+'Поле - Алтыновское'!S12+'Поле - Дубовогорское'!S12+'Поле - Капканское'!S12+'Поле - Каменское'!S12+'Поле - Ескинское'!S12+'Поле - Гущинское'!S12+'Поле - Красильниковский ЛУ'!S12+'Поле - Водораздельное'!S12</f>
        <v>0</v>
      </c>
      <c r="T13" s="26">
        <f t="shared" si="32"/>
        <v>0</v>
      </c>
      <c r="U13" s="84">
        <f>'Поле - Ожгинское'!U12+'Поле - Алтыновское'!U12+'Поле - Дубовогорское'!U12+'Поле - Капканское'!U12+'Поле - Каменское'!U12+'Поле - Ескинское'!U12+'Поле - Гущинское'!U12+'Поле - Красильниковский ЛУ'!U12+'Поле - Водораздельное'!U12</f>
        <v>0</v>
      </c>
      <c r="V13" s="26">
        <f t="shared" si="33"/>
        <v>0</v>
      </c>
      <c r="W13" s="84">
        <f>'Поле - Ожгинское'!W12+'Поле - Алтыновское'!W12+'Поле - Дубовогорское'!W12+'Поле - Капканское'!W12+'Поле - Каменское'!W12+'Поле - Ескинское'!W12+'Поле - Гущинское'!W12+'Поле - Красильниковский ЛУ'!W12+'Поле - Водораздельное'!W12</f>
        <v>0</v>
      </c>
      <c r="X13" s="26">
        <f t="shared" si="34"/>
        <v>0</v>
      </c>
      <c r="Y13" s="84">
        <f>'Поле - Ожгинское'!Y12+'Поле - Алтыновское'!Y12+'Поле - Дубовогорское'!Y12+'Поле - Капканское'!Y12+'Поле - Каменское'!Y12+'Поле - Ескинское'!Y12+'Поле - Гущинское'!Y12+'Поле - Красильниковский ЛУ'!Y12+'Поле - Водораздельное'!Y12</f>
        <v>0</v>
      </c>
      <c r="Z13" s="26">
        <f t="shared" si="35"/>
        <v>0</v>
      </c>
      <c r="AA13" s="84">
        <f>'Поле - Ожгинское'!AA12+'Поле - Алтыновское'!AA12+'Поле - Дубовогорское'!AA12+'Поле - Капканское'!AA12+'Поле - Каменское'!AA12+'Поле - Ескинское'!AA12+'Поле - Гущинское'!AA12+'Поле - Красильниковский ЛУ'!AA12+'Поле - Водораздельное'!AA12</f>
        <v>0</v>
      </c>
      <c r="AB13" s="26">
        <f t="shared" si="36"/>
        <v>0</v>
      </c>
      <c r="AC13" s="189">
        <f t="shared" si="37"/>
        <v>2</v>
      </c>
      <c r="AD13" s="47">
        <f t="shared" si="37"/>
        <v>0</v>
      </c>
      <c r="AE13" s="250" t="s">
        <v>113</v>
      </c>
      <c r="AF13" s="247"/>
      <c r="AG13" s="247"/>
      <c r="AH13" s="247"/>
      <c r="AI13" s="247"/>
      <c r="AJ13" s="247"/>
    </row>
    <row r="14" spans="1:59" ht="20" x14ac:dyDescent="0.4">
      <c r="A14" s="190">
        <v>5</v>
      </c>
      <c r="B14" s="5" t="s">
        <v>32</v>
      </c>
      <c r="C14" s="6" t="s">
        <v>26</v>
      </c>
      <c r="D14" s="172">
        <f>'2025'!$P$18</f>
        <v>0</v>
      </c>
      <c r="E14" s="78">
        <f>'Поле - Ожгинское'!E13+'Поле - Алтыновское'!E13+'Поле - Дубовогорское'!E13+'Поле - Капканское'!E13+'Поле - Каменское'!E13+'Поле - Ескинское'!E13+'Поле - Гущинское'!E13+'Поле - Красильниковский ЛУ'!E13+'Поле - Водораздельное'!E13</f>
        <v>0</v>
      </c>
      <c r="F14" s="26">
        <f t="shared" si="25"/>
        <v>0</v>
      </c>
      <c r="G14" s="84">
        <f>'Поле - Ожгинское'!G13+'Поле - Алтыновское'!G13+'Поле - Дубовогорское'!G13+'Поле - Капканское'!G13+'Поле - Каменское'!G13+'Поле - Ескинское'!G13+'Поле - Гущинское'!G13+'Поле - Красильниковский ЛУ'!G13+'Поле - Водораздельное'!G13</f>
        <v>0</v>
      </c>
      <c r="H14" s="26">
        <f t="shared" si="26"/>
        <v>0</v>
      </c>
      <c r="I14" s="84">
        <f>'Поле - Ожгинское'!I13+'Поле - Алтыновское'!I13+'Поле - Дубовогорское'!I13+'Поле - Капканское'!I13+'Поле - Каменское'!I13+'Поле - Ескинское'!I13+'Поле - Гущинское'!I13+'Поле - Красильниковский ЛУ'!I13+'Поле - Водораздельное'!I13</f>
        <v>0</v>
      </c>
      <c r="J14" s="26">
        <f t="shared" si="27"/>
        <v>0</v>
      </c>
      <c r="K14" s="84">
        <f>'Поле - Ожгинское'!K13+'Поле - Алтыновское'!K13+'Поле - Дубовогорское'!K13+'Поле - Капканское'!K13+'Поле - Каменское'!K13+'Поле - Ескинское'!K13+'Поле - Гущинское'!K13+'Поле - Красильниковский ЛУ'!K13+'Поле - Водораздельное'!K13</f>
        <v>0</v>
      </c>
      <c r="L14" s="26">
        <f t="shared" si="28"/>
        <v>0</v>
      </c>
      <c r="M14" s="84">
        <f>'Поле - Ожгинское'!M13+'Поле - Алтыновское'!M13+'Поле - Дубовогорское'!M13+'Поле - Капканское'!M13+'Поле - Каменское'!M13+'Поле - Ескинское'!M13+'Поле - Гущинское'!M13+'Поле - Красильниковский ЛУ'!M13+'Поле - Водораздельное'!M13</f>
        <v>0</v>
      </c>
      <c r="N14" s="26">
        <f t="shared" si="29"/>
        <v>0</v>
      </c>
      <c r="O14" s="84">
        <f>'Поле - Ожгинское'!O13+'Поле - Алтыновское'!O13+'Поле - Дубовогорское'!O13+'Поле - Капканское'!O13+'Поле - Каменское'!O13+'Поле - Ескинское'!O13+'Поле - Гущинское'!O13+'Поле - Красильниковский ЛУ'!O13+'Поле - Водораздельное'!O13</f>
        <v>0</v>
      </c>
      <c r="P14" s="26">
        <f t="shared" si="30"/>
        <v>0</v>
      </c>
      <c r="Q14" s="84">
        <f>'Поле - Ожгинское'!Q13+'Поле - Алтыновское'!Q13+'Поле - Дубовогорское'!Q13+'Поле - Капканское'!Q13+'Поле - Каменское'!Q13+'Поле - Ескинское'!Q13+'Поле - Гущинское'!Q13+'Поле - Красильниковский ЛУ'!Q13+'Поле - Водораздельное'!Q13</f>
        <v>0</v>
      </c>
      <c r="R14" s="26">
        <f t="shared" si="31"/>
        <v>0</v>
      </c>
      <c r="S14" s="84">
        <f>'Поле - Ожгинское'!S13+'Поле - Алтыновское'!S13+'Поле - Дубовогорское'!S13+'Поле - Капканское'!S13+'Поле - Каменское'!S13+'Поле - Ескинское'!S13+'Поле - Гущинское'!S13+'Поле - Красильниковский ЛУ'!S13+'Поле - Водораздельное'!S13</f>
        <v>0</v>
      </c>
      <c r="T14" s="26">
        <f t="shared" si="32"/>
        <v>0</v>
      </c>
      <c r="U14" s="84">
        <f>'Поле - Ожгинское'!U13+'Поле - Алтыновское'!U13+'Поле - Дубовогорское'!U13+'Поле - Капканское'!U13+'Поле - Каменское'!U13+'Поле - Ескинское'!U13+'Поле - Гущинское'!U13+'Поле - Красильниковский ЛУ'!U13+'Поле - Водораздельное'!U13</f>
        <v>0</v>
      </c>
      <c r="V14" s="26">
        <f t="shared" si="33"/>
        <v>0</v>
      </c>
      <c r="W14" s="84">
        <f>'Поле - Ожгинское'!W13+'Поле - Алтыновское'!W13+'Поле - Дубовогорское'!W13+'Поле - Капканское'!W13+'Поле - Каменское'!W13+'Поле - Ескинское'!W13+'Поле - Гущинское'!W13+'Поле - Красильниковский ЛУ'!W13+'Поле - Водораздельное'!W13</f>
        <v>0</v>
      </c>
      <c r="X14" s="26">
        <f t="shared" si="34"/>
        <v>0</v>
      </c>
      <c r="Y14" s="84">
        <f>'Поле - Ожгинское'!Y13+'Поле - Алтыновское'!Y13+'Поле - Дубовогорское'!Y13+'Поле - Капканское'!Y13+'Поле - Каменское'!Y13+'Поле - Ескинское'!Y13+'Поле - Гущинское'!Y13+'Поле - Красильниковский ЛУ'!Y13+'Поле - Водораздельное'!Y13</f>
        <v>0</v>
      </c>
      <c r="Z14" s="26">
        <f t="shared" si="35"/>
        <v>0</v>
      </c>
      <c r="AA14" s="84">
        <f>'Поле - Ожгинское'!AA13+'Поле - Алтыновское'!AA13+'Поле - Дубовогорское'!AA13+'Поле - Капканское'!AA13+'Поле - Каменское'!AA13+'Поле - Ескинское'!AA13+'Поле - Гущинское'!AA13+'Поле - Красильниковский ЛУ'!AA13+'Поле - Водораздельное'!AA13</f>
        <v>0</v>
      </c>
      <c r="AB14" s="26">
        <f t="shared" si="36"/>
        <v>0</v>
      </c>
      <c r="AC14" s="189">
        <f t="shared" si="37"/>
        <v>0</v>
      </c>
      <c r="AD14" s="47">
        <f t="shared" si="37"/>
        <v>0</v>
      </c>
    </row>
    <row r="15" spans="1:59" ht="20" x14ac:dyDescent="0.4">
      <c r="A15" s="190">
        <v>6</v>
      </c>
      <c r="B15" s="5" t="s">
        <v>33</v>
      </c>
      <c r="C15" s="6" t="s">
        <v>26</v>
      </c>
      <c r="D15" s="172">
        <f>'2025'!$P$19</f>
        <v>0</v>
      </c>
      <c r="E15" s="78">
        <f>'Поле - Ожгинское'!E14+'Поле - Алтыновское'!E14+'Поле - Дубовогорское'!E14+'Поле - Капканское'!E14+'Поле - Каменское'!E14+'Поле - Ескинское'!E14+'Поле - Гущинское'!E14+'Поле - Красильниковский ЛУ'!E14+'Поле - Водораздельное'!E14</f>
        <v>0</v>
      </c>
      <c r="F15" s="26">
        <f t="shared" si="25"/>
        <v>0</v>
      </c>
      <c r="G15" s="84">
        <f>'Поле - Ожгинское'!G14+'Поле - Алтыновское'!G14+'Поле - Дубовогорское'!G14+'Поле - Капканское'!G14+'Поле - Каменское'!G14+'Поле - Ескинское'!G14+'Поле - Гущинское'!G14+'Поле - Красильниковский ЛУ'!G14+'Поле - Водораздельное'!G14</f>
        <v>0</v>
      </c>
      <c r="H15" s="26">
        <f t="shared" si="26"/>
        <v>0</v>
      </c>
      <c r="I15" s="84">
        <f>'Поле - Ожгинское'!I14+'Поле - Алтыновское'!I14+'Поле - Дубовогорское'!I14+'Поле - Капканское'!I14+'Поле - Каменское'!I14+'Поле - Ескинское'!I14+'Поле - Гущинское'!I14+'Поле - Красильниковский ЛУ'!I14+'Поле - Водораздельное'!I14</f>
        <v>0</v>
      </c>
      <c r="J15" s="26">
        <f t="shared" si="27"/>
        <v>0</v>
      </c>
      <c r="K15" s="84">
        <f>'Поле - Ожгинское'!K14+'Поле - Алтыновское'!K14+'Поле - Дубовогорское'!K14+'Поле - Капканское'!K14+'Поле - Каменское'!K14+'Поле - Ескинское'!K14+'Поле - Гущинское'!K14+'Поле - Красильниковский ЛУ'!K14+'Поле - Водораздельное'!K14</f>
        <v>0</v>
      </c>
      <c r="L15" s="26">
        <f t="shared" si="28"/>
        <v>0</v>
      </c>
      <c r="M15" s="84">
        <f>'Поле - Ожгинское'!M14+'Поле - Алтыновское'!M14+'Поле - Дубовогорское'!M14+'Поле - Капканское'!M14+'Поле - Каменское'!M14+'Поле - Ескинское'!M14+'Поле - Гущинское'!M14+'Поле - Красильниковский ЛУ'!M14+'Поле - Водораздельное'!M14</f>
        <v>0</v>
      </c>
      <c r="N15" s="26">
        <f t="shared" si="29"/>
        <v>0</v>
      </c>
      <c r="O15" s="84">
        <f>'Поле - Ожгинское'!O14+'Поле - Алтыновское'!O14+'Поле - Дубовогорское'!O14+'Поле - Капканское'!O14+'Поле - Каменское'!O14+'Поле - Ескинское'!O14+'Поле - Гущинское'!O14+'Поле - Красильниковский ЛУ'!O14+'Поле - Водораздельное'!O14</f>
        <v>0</v>
      </c>
      <c r="P15" s="26">
        <f t="shared" si="30"/>
        <v>0</v>
      </c>
      <c r="Q15" s="84">
        <f>'Поле - Ожгинское'!Q14+'Поле - Алтыновское'!Q14+'Поле - Дубовогорское'!Q14+'Поле - Капканское'!Q14+'Поле - Каменское'!Q14+'Поле - Ескинское'!Q14+'Поле - Гущинское'!Q14+'Поле - Красильниковский ЛУ'!Q14+'Поле - Водораздельное'!Q14</f>
        <v>0</v>
      </c>
      <c r="R15" s="26">
        <f t="shared" si="31"/>
        <v>0</v>
      </c>
      <c r="S15" s="84">
        <f>'Поле - Ожгинское'!S14+'Поле - Алтыновское'!S14+'Поле - Дубовогорское'!S14+'Поле - Капканское'!S14+'Поле - Каменское'!S14+'Поле - Ескинское'!S14+'Поле - Гущинское'!S14+'Поле - Красильниковский ЛУ'!S14+'Поле - Водораздельное'!S14</f>
        <v>0</v>
      </c>
      <c r="T15" s="26">
        <f t="shared" si="32"/>
        <v>0</v>
      </c>
      <c r="U15" s="84">
        <f>'Поле - Ожгинское'!U14+'Поле - Алтыновское'!U14+'Поле - Дубовогорское'!U14+'Поле - Капканское'!U14+'Поле - Каменское'!U14+'Поле - Ескинское'!U14+'Поле - Гущинское'!U14+'Поле - Красильниковский ЛУ'!U14+'Поле - Водораздельное'!U14</f>
        <v>0</v>
      </c>
      <c r="V15" s="26">
        <f t="shared" si="33"/>
        <v>0</v>
      </c>
      <c r="W15" s="84">
        <f>'Поле - Ожгинское'!W14+'Поле - Алтыновское'!W14+'Поле - Дубовогорское'!W14+'Поле - Капканское'!W14+'Поле - Каменское'!W14+'Поле - Ескинское'!W14+'Поле - Гущинское'!W14+'Поле - Красильниковский ЛУ'!W14+'Поле - Водораздельное'!W14</f>
        <v>0</v>
      </c>
      <c r="X15" s="26">
        <f t="shared" si="34"/>
        <v>0</v>
      </c>
      <c r="Y15" s="84">
        <f>'Поле - Ожгинское'!Y14+'Поле - Алтыновское'!Y14+'Поле - Дубовогорское'!Y14+'Поле - Капканское'!Y14+'Поле - Каменское'!Y14+'Поле - Ескинское'!Y14+'Поле - Гущинское'!Y14+'Поле - Красильниковский ЛУ'!Y14+'Поле - Водораздельное'!Y14</f>
        <v>0</v>
      </c>
      <c r="Z15" s="26">
        <f t="shared" si="35"/>
        <v>0</v>
      </c>
      <c r="AA15" s="84">
        <f>'Поле - Ожгинское'!AA14+'Поле - Алтыновское'!AA14+'Поле - Дубовогорское'!AA14+'Поле - Капканское'!AA14+'Поле - Каменское'!AA14+'Поле - Ескинское'!AA14+'Поле - Гущинское'!AA14+'Поле - Красильниковский ЛУ'!AA14+'Поле - Водораздельное'!AA14</f>
        <v>0</v>
      </c>
      <c r="AB15" s="26">
        <f t="shared" si="36"/>
        <v>0</v>
      </c>
      <c r="AC15" s="189">
        <f t="shared" si="37"/>
        <v>0</v>
      </c>
      <c r="AD15" s="47">
        <f t="shared" si="37"/>
        <v>0</v>
      </c>
    </row>
    <row r="16" spans="1:59" ht="20" x14ac:dyDescent="0.4">
      <c r="A16" s="190">
        <v>7</v>
      </c>
      <c r="B16" s="5" t="s">
        <v>34</v>
      </c>
      <c r="C16" s="6" t="s">
        <v>27</v>
      </c>
      <c r="D16" s="172">
        <f>'2025'!$P$20</f>
        <v>0</v>
      </c>
      <c r="E16" s="78">
        <f>'Поле - Ожгинское'!E15+'Поле - Алтыновское'!E15+'Поле - Дубовогорское'!E15+'Поле - Капканское'!E15+'Поле - Каменское'!E15+'Поле - Ескинское'!E15+'Поле - Гущинское'!E15+'Поле - Красильниковский ЛУ'!E15+'Поле - Водораздельное'!E15</f>
        <v>0</v>
      </c>
      <c r="F16" s="26">
        <f t="shared" si="25"/>
        <v>0</v>
      </c>
      <c r="G16" s="84">
        <f>'Поле - Ожгинское'!G15+'Поле - Алтыновское'!G15+'Поле - Дубовогорское'!G15+'Поле - Капканское'!G15+'Поле - Каменское'!G15+'Поле - Ескинское'!G15+'Поле - Гущинское'!G15+'Поле - Красильниковский ЛУ'!G15+'Поле - Водораздельное'!G15</f>
        <v>4</v>
      </c>
      <c r="H16" s="26">
        <f t="shared" si="26"/>
        <v>0</v>
      </c>
      <c r="I16" s="84">
        <f>'Поле - Ожгинское'!I15+'Поле - Алтыновское'!I15+'Поле - Дубовогорское'!I15+'Поле - Капканское'!I15+'Поле - Каменское'!I15+'Поле - Ескинское'!I15+'Поле - Гущинское'!I15+'Поле - Красильниковский ЛУ'!I15+'Поле - Водораздельное'!I15</f>
        <v>0</v>
      </c>
      <c r="J16" s="26">
        <f t="shared" si="27"/>
        <v>0</v>
      </c>
      <c r="K16" s="84">
        <f>'Поле - Ожгинское'!K15+'Поле - Алтыновское'!K15+'Поле - Дубовогорское'!K15+'Поле - Капканское'!K15+'Поле - Каменское'!K15+'Поле - Ескинское'!K15+'Поле - Гущинское'!K15+'Поле - Красильниковский ЛУ'!K15+'Поле - Водораздельное'!K15</f>
        <v>0</v>
      </c>
      <c r="L16" s="26">
        <f t="shared" si="28"/>
        <v>0</v>
      </c>
      <c r="M16" s="84">
        <f>'Поле - Ожгинское'!M15+'Поле - Алтыновское'!M15+'Поле - Дубовогорское'!M15+'Поле - Капканское'!M15+'Поле - Каменское'!M15+'Поле - Ескинское'!M15+'Поле - Гущинское'!M15+'Поле - Красильниковский ЛУ'!M15+'Поле - Водораздельное'!M15</f>
        <v>3</v>
      </c>
      <c r="N16" s="26">
        <f t="shared" si="29"/>
        <v>0</v>
      </c>
      <c r="O16" s="84">
        <f>'Поле - Ожгинское'!O15+'Поле - Алтыновское'!O15+'Поле - Дубовогорское'!O15+'Поле - Капканское'!O15+'Поле - Каменское'!O15+'Поле - Ескинское'!O15+'Поле - Гущинское'!O15+'Поле - Красильниковский ЛУ'!O15+'Поле - Водораздельное'!O15</f>
        <v>2</v>
      </c>
      <c r="P16" s="26">
        <f t="shared" si="30"/>
        <v>0</v>
      </c>
      <c r="Q16" s="84">
        <f>'Поле - Ожгинское'!Q15+'Поле - Алтыновское'!Q15+'Поле - Дубовогорское'!Q15+'Поле - Капканское'!Q15+'Поле - Каменское'!Q15+'Поле - Ескинское'!Q15+'Поле - Гущинское'!Q15+'Поле - Красильниковский ЛУ'!Q15+'Поле - Водораздельное'!Q15</f>
        <v>0</v>
      </c>
      <c r="R16" s="26">
        <f t="shared" si="31"/>
        <v>0</v>
      </c>
      <c r="S16" s="84">
        <f>'Поле - Ожгинское'!S15+'Поле - Алтыновское'!S15+'Поле - Дубовогорское'!S15+'Поле - Капканское'!S15+'Поле - Каменское'!S15+'Поле - Ескинское'!S15+'Поле - Гущинское'!S15+'Поле - Красильниковский ЛУ'!S15+'Поле - Водораздельное'!S15</f>
        <v>4</v>
      </c>
      <c r="T16" s="26">
        <f t="shared" si="32"/>
        <v>0</v>
      </c>
      <c r="U16" s="84">
        <f>'Поле - Ожгинское'!U15+'Поле - Алтыновское'!U15+'Поле - Дубовогорское'!U15+'Поле - Капканское'!U15+'Поле - Каменское'!U15+'Поле - Ескинское'!U15+'Поле - Гущинское'!U15+'Поле - Красильниковский ЛУ'!U15+'Поле - Водораздельное'!U15</f>
        <v>0</v>
      </c>
      <c r="V16" s="26">
        <f t="shared" si="33"/>
        <v>0</v>
      </c>
      <c r="W16" s="84">
        <f>'Поле - Ожгинское'!W15+'Поле - Алтыновское'!W15+'Поле - Дубовогорское'!W15+'Поле - Капканское'!W15+'Поле - Каменское'!W15+'Поле - Ескинское'!W15+'Поле - Гущинское'!W15+'Поле - Красильниковский ЛУ'!W15+'Поле - Водораздельное'!W15</f>
        <v>0</v>
      </c>
      <c r="X16" s="26">
        <f t="shared" si="34"/>
        <v>0</v>
      </c>
      <c r="Y16" s="84">
        <f>'Поле - Ожгинское'!Y15+'Поле - Алтыновское'!Y15+'Поле - Дубовогорское'!Y15+'Поле - Капканское'!Y15+'Поле - Каменское'!Y15+'Поле - Ескинское'!Y15+'Поле - Гущинское'!Y15+'Поле - Красильниковский ЛУ'!Y15+'Поле - Водораздельное'!Y15</f>
        <v>3</v>
      </c>
      <c r="Z16" s="26">
        <f t="shared" si="35"/>
        <v>0</v>
      </c>
      <c r="AA16" s="84">
        <f>'Поле - Ожгинское'!AA15+'Поле - Алтыновское'!AA15+'Поле - Дубовогорское'!AA15+'Поле - Капканское'!AA15+'Поле - Каменское'!AA15+'Поле - Ескинское'!AA15+'Поле - Гущинское'!AA15+'Поле - Красильниковский ЛУ'!AA15+'Поле - Водораздельное'!AA15</f>
        <v>2</v>
      </c>
      <c r="AB16" s="26">
        <f t="shared" si="36"/>
        <v>0</v>
      </c>
      <c r="AC16" s="189">
        <f t="shared" si="37"/>
        <v>18</v>
      </c>
      <c r="AD16" s="47">
        <f t="shared" si="37"/>
        <v>0</v>
      </c>
      <c r="AE16" s="250" t="s">
        <v>119</v>
      </c>
      <c r="AF16" s="247"/>
      <c r="AG16" s="247"/>
      <c r="AH16" s="247"/>
      <c r="AI16" s="247"/>
      <c r="AJ16" s="247"/>
      <c r="AK16" s="247" t="s">
        <v>120</v>
      </c>
      <c r="AL16" s="247"/>
      <c r="AM16" s="247"/>
      <c r="AN16" s="247"/>
      <c r="AO16" s="247"/>
      <c r="AP16" s="247"/>
      <c r="AQ16" s="247"/>
      <c r="AR16" s="247"/>
      <c r="AS16" s="247"/>
      <c r="AT16" s="247"/>
    </row>
    <row r="17" spans="1:59" ht="20" x14ac:dyDescent="0.4">
      <c r="A17" s="190">
        <v>8</v>
      </c>
      <c r="B17" s="5" t="s">
        <v>35</v>
      </c>
      <c r="C17" s="6" t="s">
        <v>27</v>
      </c>
      <c r="D17" s="172">
        <f>'2025'!$P$21</f>
        <v>0</v>
      </c>
      <c r="E17" s="78">
        <f>'Поле - Ожгинское'!E16+'Поле - Алтыновское'!E16+'Поле - Дубовогорское'!E16+'Поле - Капканское'!E16+'Поле - Каменское'!E16+'Поле - Ескинское'!E16+'Поле - Гущинское'!E16+'Поле - Красильниковский ЛУ'!E16+'Поле - Водораздельное'!E16</f>
        <v>0</v>
      </c>
      <c r="F17" s="26">
        <f t="shared" si="25"/>
        <v>0</v>
      </c>
      <c r="G17" s="84">
        <f>'Поле - Ожгинское'!G16+'Поле - Алтыновское'!G16+'Поле - Дубовогорское'!G16+'Поле - Капканское'!G16+'Поле - Каменское'!G16+'Поле - Ескинское'!G16+'Поле - Гущинское'!G16+'Поле - Красильниковский ЛУ'!G16+'Поле - Водораздельное'!G16</f>
        <v>0</v>
      </c>
      <c r="H17" s="26">
        <f t="shared" si="26"/>
        <v>0</v>
      </c>
      <c r="I17" s="84">
        <f>'Поле - Ожгинское'!I16+'Поле - Алтыновское'!I16+'Поле - Дубовогорское'!I16+'Поле - Капканское'!I16+'Поле - Каменское'!I16+'Поле - Ескинское'!I16+'Поле - Гущинское'!I16+'Поле - Красильниковский ЛУ'!I16+'Поле - Водораздельное'!I16</f>
        <v>0</v>
      </c>
      <c r="J17" s="26">
        <f t="shared" si="27"/>
        <v>0</v>
      </c>
      <c r="K17" s="84">
        <f>'Поле - Ожгинское'!K16+'Поле - Алтыновское'!K16+'Поле - Дубовогорское'!K16+'Поле - Капканское'!K16+'Поле - Каменское'!K16+'Поле - Ескинское'!K16+'Поле - Гущинское'!K16+'Поле - Красильниковский ЛУ'!K16+'Поле - Водораздельное'!K16</f>
        <v>0</v>
      </c>
      <c r="L17" s="26">
        <f t="shared" si="28"/>
        <v>0</v>
      </c>
      <c r="M17" s="84">
        <f>'Поле - Ожгинское'!M16+'Поле - Алтыновское'!M16+'Поле - Дубовогорское'!M16+'Поле - Капканское'!M16+'Поле - Каменское'!M16+'Поле - Ескинское'!M16+'Поле - Гущинское'!M16+'Поле - Красильниковский ЛУ'!M16+'Поле - Водораздельное'!M16</f>
        <v>0</v>
      </c>
      <c r="N17" s="26">
        <f t="shared" si="29"/>
        <v>0</v>
      </c>
      <c r="O17" s="84">
        <f>'Поле - Ожгинское'!O16+'Поле - Алтыновское'!O16+'Поле - Дубовогорское'!O16+'Поле - Капканское'!O16+'Поле - Каменское'!O16+'Поле - Ескинское'!O16+'Поле - Гущинское'!O16+'Поле - Красильниковский ЛУ'!O16+'Поле - Водораздельное'!O16</f>
        <v>0</v>
      </c>
      <c r="P17" s="26">
        <f t="shared" si="30"/>
        <v>0</v>
      </c>
      <c r="Q17" s="84">
        <f>'Поле - Ожгинское'!Q16+'Поле - Алтыновское'!Q16+'Поле - Дубовогорское'!Q16+'Поле - Капканское'!Q16+'Поле - Каменское'!Q16+'Поле - Ескинское'!Q16+'Поле - Гущинское'!Q16+'Поле - Красильниковский ЛУ'!Q16+'Поле - Водораздельное'!Q16</f>
        <v>0</v>
      </c>
      <c r="R17" s="26">
        <f t="shared" si="31"/>
        <v>0</v>
      </c>
      <c r="S17" s="84">
        <f>'Поле - Ожгинское'!S16+'Поле - Алтыновское'!S16+'Поле - Дубовогорское'!S16+'Поле - Капканское'!S16+'Поле - Каменское'!S16+'Поле - Ескинское'!S16+'Поле - Гущинское'!S16+'Поле - Красильниковский ЛУ'!S16+'Поле - Водораздельное'!S16</f>
        <v>0</v>
      </c>
      <c r="T17" s="26">
        <f t="shared" si="32"/>
        <v>0</v>
      </c>
      <c r="U17" s="84">
        <f>'Поле - Ожгинское'!U16+'Поле - Алтыновское'!U16+'Поле - Дубовогорское'!U16+'Поле - Капканское'!U16+'Поле - Каменское'!U16+'Поле - Ескинское'!U16+'Поле - Гущинское'!U16+'Поле - Красильниковский ЛУ'!U16+'Поле - Водораздельное'!U16</f>
        <v>0</v>
      </c>
      <c r="V17" s="26">
        <f t="shared" si="33"/>
        <v>0</v>
      </c>
      <c r="W17" s="84">
        <f>'Поле - Ожгинское'!W16+'Поле - Алтыновское'!W16+'Поле - Дубовогорское'!W16+'Поле - Капканское'!W16+'Поле - Каменское'!W16+'Поле - Ескинское'!W16+'Поле - Гущинское'!W16+'Поле - Красильниковский ЛУ'!W16+'Поле - Водораздельное'!W16</f>
        <v>0</v>
      </c>
      <c r="X17" s="26">
        <f t="shared" si="34"/>
        <v>0</v>
      </c>
      <c r="Y17" s="84">
        <f>'Поле - Ожгинское'!Y16+'Поле - Алтыновское'!Y16+'Поле - Дубовогорское'!Y16+'Поле - Капканское'!Y16+'Поле - Каменское'!Y16+'Поле - Ескинское'!Y16+'Поле - Гущинское'!Y16+'Поле - Красильниковский ЛУ'!Y16+'Поле - Водораздельное'!Y16</f>
        <v>0</v>
      </c>
      <c r="Z17" s="26">
        <f t="shared" si="35"/>
        <v>0</v>
      </c>
      <c r="AA17" s="84">
        <f>'Поле - Ожгинское'!AA16+'Поле - Алтыновское'!AA16+'Поле - Дубовогорское'!AA16+'Поле - Капканское'!AA16+'Поле - Каменское'!AA16+'Поле - Ескинское'!AA16+'Поле - Гущинское'!AA16+'Поле - Красильниковский ЛУ'!AA16+'Поле - Водораздельное'!AA16</f>
        <v>0</v>
      </c>
      <c r="AB17" s="26">
        <f t="shared" si="36"/>
        <v>0</v>
      </c>
      <c r="AC17" s="189">
        <f t="shared" si="37"/>
        <v>0</v>
      </c>
      <c r="AD17" s="47">
        <f t="shared" si="37"/>
        <v>0</v>
      </c>
    </row>
    <row r="18" spans="1:59" ht="20" x14ac:dyDescent="0.4">
      <c r="A18" s="190">
        <v>9</v>
      </c>
      <c r="B18" s="5" t="s">
        <v>36</v>
      </c>
      <c r="C18" s="6" t="s">
        <v>27</v>
      </c>
      <c r="D18" s="172">
        <f>'2025'!$P$22</f>
        <v>0</v>
      </c>
      <c r="E18" s="78">
        <f>'Поле - Ожгинское'!E17+'Поле - Алтыновское'!E17+'Поле - Дубовогорское'!E17+'Поле - Капканское'!E17+'Поле - Каменское'!E17+'Поле - Ескинское'!E17+'Поле - Гущинское'!E17+'Поле - Красильниковский ЛУ'!E17+'Поле - Водораздельное'!E17</f>
        <v>0</v>
      </c>
      <c r="F18" s="26">
        <f t="shared" si="25"/>
        <v>0</v>
      </c>
      <c r="G18" s="84">
        <f>'Поле - Ожгинское'!G17+'Поле - Алтыновское'!G17+'Поле - Дубовогорское'!G17+'Поле - Капканское'!G17+'Поле - Каменское'!G17+'Поле - Ескинское'!G17+'Поле - Гущинское'!G17+'Поле - Красильниковский ЛУ'!G17+'Поле - Водораздельное'!G17</f>
        <v>0</v>
      </c>
      <c r="H18" s="26">
        <f t="shared" si="26"/>
        <v>0</v>
      </c>
      <c r="I18" s="84">
        <f>'Поле - Ожгинское'!I17+'Поле - Алтыновское'!I17+'Поле - Дубовогорское'!I17+'Поле - Капканское'!I17+'Поле - Каменское'!I17+'Поле - Ескинское'!I17+'Поле - Гущинское'!I17+'Поле - Красильниковский ЛУ'!I17+'Поле - Водораздельное'!I17</f>
        <v>0</v>
      </c>
      <c r="J18" s="26">
        <f t="shared" si="27"/>
        <v>0</v>
      </c>
      <c r="K18" s="84">
        <f>'Поле - Ожгинское'!K17+'Поле - Алтыновское'!K17+'Поле - Дубовогорское'!K17+'Поле - Капканское'!K17+'Поле - Каменское'!K17+'Поле - Ескинское'!K17+'Поле - Гущинское'!K17+'Поле - Красильниковский ЛУ'!K17+'Поле - Водораздельное'!K17</f>
        <v>0</v>
      </c>
      <c r="L18" s="26">
        <f t="shared" si="28"/>
        <v>0</v>
      </c>
      <c r="M18" s="84">
        <f>'Поле - Ожгинское'!M17+'Поле - Алтыновское'!M17+'Поле - Дубовогорское'!M17+'Поле - Капканское'!M17+'Поле - Каменское'!M17+'Поле - Ескинское'!M17+'Поле - Гущинское'!M17+'Поле - Красильниковский ЛУ'!M17+'Поле - Водораздельное'!M17</f>
        <v>0</v>
      </c>
      <c r="N18" s="26">
        <f t="shared" si="29"/>
        <v>0</v>
      </c>
      <c r="O18" s="84">
        <f>'Поле - Ожгинское'!O17+'Поле - Алтыновское'!O17+'Поле - Дубовогорское'!O17+'Поле - Капканское'!O17+'Поле - Каменское'!O17+'Поле - Ескинское'!O17+'Поле - Гущинское'!O17+'Поле - Красильниковский ЛУ'!O17+'Поле - Водораздельное'!O17</f>
        <v>0</v>
      </c>
      <c r="P18" s="26">
        <f t="shared" si="30"/>
        <v>0</v>
      </c>
      <c r="Q18" s="84">
        <f>'Поле - Ожгинское'!Q17+'Поле - Алтыновское'!Q17+'Поле - Дубовогорское'!Q17+'Поле - Капканское'!Q17+'Поле - Каменское'!Q17+'Поле - Ескинское'!Q17+'Поле - Гущинское'!Q17+'Поле - Красильниковский ЛУ'!Q17+'Поле - Водораздельное'!Q17</f>
        <v>0</v>
      </c>
      <c r="R18" s="26">
        <f t="shared" si="31"/>
        <v>0</v>
      </c>
      <c r="S18" s="84">
        <f>'Поле - Ожгинское'!S17+'Поле - Алтыновское'!S17+'Поле - Дубовогорское'!S17+'Поле - Капканское'!S17+'Поле - Каменское'!S17+'Поле - Ескинское'!S17+'Поле - Гущинское'!S17+'Поле - Красильниковский ЛУ'!S17+'Поле - Водораздельное'!S17</f>
        <v>0</v>
      </c>
      <c r="T18" s="26">
        <f t="shared" si="32"/>
        <v>0</v>
      </c>
      <c r="U18" s="84">
        <f>'Поле - Ожгинское'!U17+'Поле - Алтыновское'!U17+'Поле - Дубовогорское'!U17+'Поле - Капканское'!U17+'Поле - Каменское'!U17+'Поле - Ескинское'!U17+'Поле - Гущинское'!U17+'Поле - Красильниковский ЛУ'!U17+'Поле - Водораздельное'!U17</f>
        <v>0</v>
      </c>
      <c r="V18" s="26">
        <f t="shared" si="33"/>
        <v>0</v>
      </c>
      <c r="W18" s="84">
        <f>'Поле - Ожгинское'!W17+'Поле - Алтыновское'!W17+'Поле - Дубовогорское'!W17+'Поле - Капканское'!W17+'Поле - Каменское'!W17+'Поле - Ескинское'!W17+'Поле - Гущинское'!W17+'Поле - Красильниковский ЛУ'!W17+'Поле - Водораздельное'!W17</f>
        <v>0</v>
      </c>
      <c r="X18" s="26">
        <f t="shared" si="34"/>
        <v>0</v>
      </c>
      <c r="Y18" s="84">
        <f>'Поле - Ожгинское'!Y17+'Поле - Алтыновское'!Y17+'Поле - Дубовогорское'!Y17+'Поле - Капканское'!Y17+'Поле - Каменское'!Y17+'Поле - Ескинское'!Y17+'Поле - Гущинское'!Y17+'Поле - Красильниковский ЛУ'!Y17+'Поле - Водораздельное'!Y17</f>
        <v>0</v>
      </c>
      <c r="Z18" s="26">
        <f t="shared" si="35"/>
        <v>0</v>
      </c>
      <c r="AA18" s="84">
        <f>'Поле - Ожгинское'!AA17+'Поле - Алтыновское'!AA17+'Поле - Дубовогорское'!AA17+'Поле - Капканское'!AA17+'Поле - Каменское'!AA17+'Поле - Ескинское'!AA17+'Поле - Гущинское'!AA17+'Поле - Красильниковский ЛУ'!AA17+'Поле - Водораздельное'!AA17</f>
        <v>0</v>
      </c>
      <c r="AB18" s="26">
        <f t="shared" si="36"/>
        <v>0</v>
      </c>
      <c r="AC18" s="189">
        <f t="shared" si="37"/>
        <v>0</v>
      </c>
      <c r="AD18" s="47">
        <f t="shared" si="37"/>
        <v>0</v>
      </c>
    </row>
    <row r="19" spans="1:59" ht="20" x14ac:dyDescent="0.4">
      <c r="A19" s="190">
        <v>10</v>
      </c>
      <c r="B19" s="5" t="s">
        <v>37</v>
      </c>
      <c r="C19" s="6" t="s">
        <v>27</v>
      </c>
      <c r="D19" s="172">
        <f>'2025'!$P$23</f>
        <v>0</v>
      </c>
      <c r="E19" s="78">
        <f>'Поле - Ожгинское'!E18+'Поле - Алтыновское'!E18+'Поле - Дубовогорское'!E18+'Поле - Капканское'!E18+'Поле - Каменское'!E18+'Поле - Ескинское'!E18+'Поле - Гущинское'!E18+'Поле - Красильниковский ЛУ'!E18+'Поле - Водораздельное'!E18</f>
        <v>0</v>
      </c>
      <c r="F19" s="26">
        <f t="shared" si="25"/>
        <v>0</v>
      </c>
      <c r="G19" s="84">
        <f>'Поле - Ожгинское'!G18+'Поле - Алтыновское'!G18+'Поле - Дубовогорское'!G18+'Поле - Капканское'!G18+'Поле - Каменское'!G18+'Поле - Ескинское'!G18+'Поле - Гущинское'!G18+'Поле - Красильниковский ЛУ'!G18+'Поле - Водораздельное'!G18</f>
        <v>0</v>
      </c>
      <c r="H19" s="26">
        <f t="shared" si="26"/>
        <v>0</v>
      </c>
      <c r="I19" s="84">
        <f>'Поле - Ожгинское'!I18+'Поле - Алтыновское'!I18+'Поле - Дубовогорское'!I18+'Поле - Капканское'!I18+'Поле - Каменское'!I18+'Поле - Ескинское'!I18+'Поле - Гущинское'!I18+'Поле - Красильниковский ЛУ'!I18+'Поле - Водораздельное'!I18</f>
        <v>0</v>
      </c>
      <c r="J19" s="26">
        <f t="shared" si="27"/>
        <v>0</v>
      </c>
      <c r="K19" s="84">
        <f>'Поле - Ожгинское'!K18+'Поле - Алтыновское'!K18+'Поле - Дубовогорское'!K18+'Поле - Капканское'!K18+'Поле - Каменское'!K18+'Поле - Ескинское'!K18+'Поле - Гущинское'!K18+'Поле - Красильниковский ЛУ'!K18+'Поле - Водораздельное'!K18</f>
        <v>0</v>
      </c>
      <c r="L19" s="26">
        <f t="shared" si="28"/>
        <v>0</v>
      </c>
      <c r="M19" s="84">
        <f>'Поле - Ожгинское'!M18+'Поле - Алтыновское'!M18+'Поле - Дубовогорское'!M18+'Поле - Капканское'!M18+'Поле - Каменское'!M18+'Поле - Ескинское'!M18+'Поле - Гущинское'!M18+'Поле - Красильниковский ЛУ'!M18+'Поле - Водораздельное'!M18</f>
        <v>0</v>
      </c>
      <c r="N19" s="26">
        <f t="shared" si="29"/>
        <v>0</v>
      </c>
      <c r="O19" s="84">
        <f>'Поле - Ожгинское'!O18+'Поле - Алтыновское'!O18+'Поле - Дубовогорское'!O18+'Поле - Капканское'!O18+'Поле - Каменское'!O18+'Поле - Ескинское'!O18+'Поле - Гущинское'!O18+'Поле - Красильниковский ЛУ'!O18+'Поле - Водораздельное'!O18</f>
        <v>0</v>
      </c>
      <c r="P19" s="26">
        <f t="shared" si="30"/>
        <v>0</v>
      </c>
      <c r="Q19" s="84">
        <f>'Поле - Ожгинское'!Q18+'Поле - Алтыновское'!Q18+'Поле - Дубовогорское'!Q18+'Поле - Капканское'!Q18+'Поле - Каменское'!Q18+'Поле - Ескинское'!Q18+'Поле - Гущинское'!Q18+'Поле - Красильниковский ЛУ'!Q18+'Поле - Водораздельное'!Q18</f>
        <v>0</v>
      </c>
      <c r="R19" s="26">
        <f t="shared" si="31"/>
        <v>0</v>
      </c>
      <c r="S19" s="84">
        <f>'Поле - Ожгинское'!S18+'Поле - Алтыновское'!S18+'Поле - Дубовогорское'!S18+'Поле - Капканское'!S18+'Поле - Каменское'!S18+'Поле - Ескинское'!S18+'Поле - Гущинское'!S18+'Поле - Красильниковский ЛУ'!S18+'Поле - Водораздельное'!S18</f>
        <v>0</v>
      </c>
      <c r="T19" s="26">
        <f t="shared" si="32"/>
        <v>0</v>
      </c>
      <c r="U19" s="84">
        <f>'Поле - Ожгинское'!U18+'Поле - Алтыновское'!U18+'Поле - Дубовогорское'!U18+'Поле - Капканское'!U18+'Поле - Каменское'!U18+'Поле - Ескинское'!U18+'Поле - Гущинское'!U18+'Поле - Красильниковский ЛУ'!U18+'Поле - Водораздельное'!U18</f>
        <v>0</v>
      </c>
      <c r="V19" s="26">
        <f t="shared" si="33"/>
        <v>0</v>
      </c>
      <c r="W19" s="84">
        <f>'Поле - Ожгинское'!W18+'Поле - Алтыновское'!W18+'Поле - Дубовогорское'!W18+'Поле - Капканское'!W18+'Поле - Каменское'!W18+'Поле - Ескинское'!W18+'Поле - Гущинское'!W18+'Поле - Красильниковский ЛУ'!W18+'Поле - Водораздельное'!W18</f>
        <v>0</v>
      </c>
      <c r="X19" s="26">
        <f t="shared" si="34"/>
        <v>0</v>
      </c>
      <c r="Y19" s="84">
        <f>'Поле - Ожгинское'!Y18+'Поле - Алтыновское'!Y18+'Поле - Дубовогорское'!Y18+'Поле - Капканское'!Y18+'Поле - Каменское'!Y18+'Поле - Ескинское'!Y18+'Поле - Гущинское'!Y18+'Поле - Красильниковский ЛУ'!Y18+'Поле - Водораздельное'!Y18</f>
        <v>0</v>
      </c>
      <c r="Z19" s="26">
        <f t="shared" si="35"/>
        <v>0</v>
      </c>
      <c r="AA19" s="84">
        <f>'Поле - Ожгинское'!AA18+'Поле - Алтыновское'!AA18+'Поле - Дубовогорское'!AA18+'Поле - Капканское'!AA18+'Поле - Каменское'!AA18+'Поле - Ескинское'!AA18+'Поле - Гущинское'!AA18+'Поле - Красильниковский ЛУ'!AA18+'Поле - Водораздельное'!AA18</f>
        <v>0</v>
      </c>
      <c r="AB19" s="26">
        <f t="shared" si="36"/>
        <v>0</v>
      </c>
      <c r="AC19" s="189">
        <f t="shared" si="37"/>
        <v>0</v>
      </c>
      <c r="AD19" s="47">
        <f t="shared" si="37"/>
        <v>0</v>
      </c>
    </row>
    <row r="20" spans="1:59" ht="20" x14ac:dyDescent="0.4">
      <c r="A20" s="190">
        <v>11</v>
      </c>
      <c r="B20" s="5" t="s">
        <v>38</v>
      </c>
      <c r="C20" s="6" t="s">
        <v>27</v>
      </c>
      <c r="D20" s="172">
        <f>'2025'!$P$24</f>
        <v>0</v>
      </c>
      <c r="E20" s="78">
        <f>'Поле - Ожгинское'!E19+'Поле - Алтыновское'!E19+'Поле - Дубовогорское'!E19+'Поле - Капканское'!E19+'Поле - Каменское'!E19+'Поле - Ескинское'!E19+'Поле - Гущинское'!E19+'Поле - Красильниковский ЛУ'!E19+'Поле - Водораздельное'!E19</f>
        <v>0</v>
      </c>
      <c r="F20" s="26">
        <f t="shared" si="25"/>
        <v>0</v>
      </c>
      <c r="G20" s="84">
        <f>'Поле - Ожгинское'!G19+'Поле - Алтыновское'!G19+'Поле - Дубовогорское'!G19+'Поле - Капканское'!G19+'Поле - Каменское'!G19+'Поле - Ескинское'!G19+'Поле - Гущинское'!G19+'Поле - Красильниковский ЛУ'!G19+'Поле - Водораздельное'!G19</f>
        <v>0</v>
      </c>
      <c r="H20" s="26">
        <f t="shared" si="26"/>
        <v>0</v>
      </c>
      <c r="I20" s="84">
        <f>'Поле - Ожгинское'!I19+'Поле - Алтыновское'!I19+'Поле - Дубовогорское'!I19+'Поле - Капканское'!I19+'Поле - Каменское'!I19+'Поле - Ескинское'!I19+'Поле - Гущинское'!I19+'Поле - Красильниковский ЛУ'!I19+'Поле - Водораздельное'!I19</f>
        <v>0</v>
      </c>
      <c r="J20" s="26">
        <f t="shared" si="27"/>
        <v>0</v>
      </c>
      <c r="K20" s="84">
        <f>'Поле - Ожгинское'!K19+'Поле - Алтыновское'!K19+'Поле - Дубовогорское'!K19+'Поле - Капканское'!K19+'Поле - Каменское'!K19+'Поле - Ескинское'!K19+'Поле - Гущинское'!K19+'Поле - Красильниковский ЛУ'!K19+'Поле - Водораздельное'!K19</f>
        <v>0</v>
      </c>
      <c r="L20" s="26">
        <f t="shared" si="28"/>
        <v>0</v>
      </c>
      <c r="M20" s="84">
        <f>'Поле - Ожгинское'!M19+'Поле - Алтыновское'!M19+'Поле - Дубовогорское'!M19+'Поле - Капканское'!M19+'Поле - Каменское'!M19+'Поле - Ескинское'!M19+'Поле - Гущинское'!M19+'Поле - Красильниковский ЛУ'!M19+'Поле - Водораздельное'!M19</f>
        <v>0</v>
      </c>
      <c r="N20" s="26">
        <f t="shared" si="29"/>
        <v>0</v>
      </c>
      <c r="O20" s="84">
        <f>'Поле - Ожгинское'!O19+'Поле - Алтыновское'!O19+'Поле - Дубовогорское'!O19+'Поле - Капканское'!O19+'Поле - Каменское'!O19+'Поле - Ескинское'!O19+'Поле - Гущинское'!O19+'Поле - Красильниковский ЛУ'!O19+'Поле - Водораздельное'!O19</f>
        <v>0</v>
      </c>
      <c r="P20" s="26">
        <f t="shared" si="30"/>
        <v>0</v>
      </c>
      <c r="Q20" s="84">
        <f>'Поле - Ожгинское'!Q19+'Поле - Алтыновское'!Q19+'Поле - Дубовогорское'!Q19+'Поле - Капканское'!Q19+'Поле - Каменское'!Q19+'Поле - Ескинское'!Q19+'Поле - Гущинское'!Q19+'Поле - Красильниковский ЛУ'!Q19+'Поле - Водораздельное'!Q19</f>
        <v>0</v>
      </c>
      <c r="R20" s="26">
        <f t="shared" si="31"/>
        <v>0</v>
      </c>
      <c r="S20" s="84">
        <f>'Поле - Ожгинское'!S19+'Поле - Алтыновское'!S19+'Поле - Дубовогорское'!S19+'Поле - Капканское'!S19+'Поле - Каменское'!S19+'Поле - Ескинское'!S19+'Поле - Гущинское'!S19+'Поле - Красильниковский ЛУ'!S19+'Поле - Водораздельное'!S19</f>
        <v>0</v>
      </c>
      <c r="T20" s="26">
        <f t="shared" si="32"/>
        <v>0</v>
      </c>
      <c r="U20" s="84">
        <f>'Поле - Ожгинское'!U19+'Поле - Алтыновское'!U19+'Поле - Дубовогорское'!U19+'Поле - Капканское'!U19+'Поле - Каменское'!U19+'Поле - Ескинское'!U19+'Поле - Гущинское'!U19+'Поле - Красильниковский ЛУ'!U19+'Поле - Водораздельное'!U19</f>
        <v>0</v>
      </c>
      <c r="V20" s="26">
        <f t="shared" si="33"/>
        <v>0</v>
      </c>
      <c r="W20" s="84">
        <f>'Поле - Ожгинское'!W19+'Поле - Алтыновское'!W19+'Поле - Дубовогорское'!W19+'Поле - Капканское'!W19+'Поле - Каменское'!W19+'Поле - Ескинское'!W19+'Поле - Гущинское'!W19+'Поле - Красильниковский ЛУ'!W19+'Поле - Водораздельное'!W19</f>
        <v>0</v>
      </c>
      <c r="X20" s="26">
        <f t="shared" si="34"/>
        <v>0</v>
      </c>
      <c r="Y20" s="84">
        <f>'Поле - Ожгинское'!Y19+'Поле - Алтыновское'!Y19+'Поле - Дубовогорское'!Y19+'Поле - Капканское'!Y19+'Поле - Каменское'!Y19+'Поле - Ескинское'!Y19+'Поле - Гущинское'!Y19+'Поле - Красильниковский ЛУ'!Y19+'Поле - Водораздельное'!Y19</f>
        <v>0</v>
      </c>
      <c r="Z20" s="26">
        <f t="shared" si="35"/>
        <v>0</v>
      </c>
      <c r="AA20" s="84">
        <f>'Поле - Ожгинское'!AA19+'Поле - Алтыновское'!AA19+'Поле - Дубовогорское'!AA19+'Поле - Капканское'!AA19+'Поле - Каменское'!AA19+'Поле - Ескинское'!AA19+'Поле - Гущинское'!AA19+'Поле - Красильниковский ЛУ'!AA19+'Поле - Водораздельное'!AA19</f>
        <v>0</v>
      </c>
      <c r="AB20" s="26">
        <f t="shared" si="36"/>
        <v>0</v>
      </c>
      <c r="AC20" s="189">
        <f t="shared" si="37"/>
        <v>0</v>
      </c>
      <c r="AD20" s="47">
        <f t="shared" si="37"/>
        <v>0</v>
      </c>
    </row>
    <row r="21" spans="1:59" ht="20" x14ac:dyDescent="0.4">
      <c r="A21" s="190">
        <v>12</v>
      </c>
      <c r="B21" s="5" t="s">
        <v>39</v>
      </c>
      <c r="C21" s="6" t="s">
        <v>27</v>
      </c>
      <c r="D21" s="172">
        <f>'2025'!$P$25</f>
        <v>0</v>
      </c>
      <c r="E21" s="78">
        <f>'Поле - Ожгинское'!E20+'Поле - Алтыновское'!E20+'Поле - Дубовогорское'!E20+'Поле - Капканское'!E20+'Поле - Каменское'!E20+'Поле - Ескинское'!E20+'Поле - Гущинское'!E20+'Поле - Красильниковский ЛУ'!E20+'Поле - Водораздельное'!E20</f>
        <v>0</v>
      </c>
      <c r="F21" s="26">
        <f t="shared" si="25"/>
        <v>0</v>
      </c>
      <c r="G21" s="84">
        <f>'Поле - Ожгинское'!G20+'Поле - Алтыновское'!G20+'Поле - Дубовогорское'!G20+'Поле - Капканское'!G20+'Поле - Каменское'!G20+'Поле - Ескинское'!G20+'Поле - Гущинское'!G20+'Поле - Красильниковский ЛУ'!G20+'Поле - Водораздельное'!G20</f>
        <v>0</v>
      </c>
      <c r="H21" s="26">
        <f t="shared" si="26"/>
        <v>0</v>
      </c>
      <c r="I21" s="84">
        <f>'Поле - Ожгинское'!I20+'Поле - Алтыновское'!I20+'Поле - Дубовогорское'!I20+'Поле - Капканское'!I20+'Поле - Каменское'!I20+'Поле - Ескинское'!I20+'Поле - Гущинское'!I20+'Поле - Красильниковский ЛУ'!I20+'Поле - Водораздельное'!I20</f>
        <v>0</v>
      </c>
      <c r="J21" s="26">
        <f t="shared" si="27"/>
        <v>0</v>
      </c>
      <c r="K21" s="84">
        <f>'Поле - Ожгинское'!K20+'Поле - Алтыновское'!K20+'Поле - Дубовогорское'!K20+'Поле - Капканское'!K20+'Поле - Каменское'!K20+'Поле - Ескинское'!K20+'Поле - Гущинское'!K20+'Поле - Красильниковский ЛУ'!K20+'Поле - Водораздельное'!K20</f>
        <v>0</v>
      </c>
      <c r="L21" s="26">
        <f t="shared" si="28"/>
        <v>0</v>
      </c>
      <c r="M21" s="84">
        <f>'Поле - Ожгинское'!M20+'Поле - Алтыновское'!M20+'Поле - Дубовогорское'!M20+'Поле - Капканское'!M20+'Поле - Каменское'!M20+'Поле - Ескинское'!M20+'Поле - Гущинское'!M20+'Поле - Красильниковский ЛУ'!M20+'Поле - Водораздельное'!M20</f>
        <v>0</v>
      </c>
      <c r="N21" s="26">
        <f t="shared" si="29"/>
        <v>0</v>
      </c>
      <c r="O21" s="84">
        <f>'Поле - Ожгинское'!O20+'Поле - Алтыновское'!O20+'Поле - Дубовогорское'!O20+'Поле - Капканское'!O20+'Поле - Каменское'!O20+'Поле - Ескинское'!O20+'Поле - Гущинское'!O20+'Поле - Красильниковский ЛУ'!O20+'Поле - Водораздельное'!O20</f>
        <v>0</v>
      </c>
      <c r="P21" s="26">
        <f t="shared" si="30"/>
        <v>0</v>
      </c>
      <c r="Q21" s="84">
        <f>'Поле - Ожгинское'!Q20+'Поле - Алтыновское'!Q20+'Поле - Дубовогорское'!Q20+'Поле - Капканское'!Q20+'Поле - Каменское'!Q20+'Поле - Ескинское'!Q20+'Поле - Гущинское'!Q20+'Поле - Красильниковский ЛУ'!Q20+'Поле - Водораздельное'!Q20</f>
        <v>0</v>
      </c>
      <c r="R21" s="26">
        <f t="shared" si="31"/>
        <v>0</v>
      </c>
      <c r="S21" s="84">
        <f>'Поле - Ожгинское'!S20+'Поле - Алтыновское'!S20+'Поле - Дубовогорское'!S20+'Поле - Капканское'!S20+'Поле - Каменское'!S20+'Поле - Ескинское'!S20+'Поле - Гущинское'!S20+'Поле - Красильниковский ЛУ'!S20+'Поле - Водораздельное'!S20</f>
        <v>0</v>
      </c>
      <c r="T21" s="26">
        <f t="shared" si="32"/>
        <v>0</v>
      </c>
      <c r="U21" s="84">
        <f>'Поле - Ожгинское'!U20+'Поле - Алтыновское'!U20+'Поле - Дубовогорское'!U20+'Поле - Капканское'!U20+'Поле - Каменское'!U20+'Поле - Ескинское'!U20+'Поле - Гущинское'!U20+'Поле - Красильниковский ЛУ'!U20+'Поле - Водораздельное'!U20</f>
        <v>0</v>
      </c>
      <c r="V21" s="26">
        <f t="shared" si="33"/>
        <v>0</v>
      </c>
      <c r="W21" s="84">
        <f>'Поле - Ожгинское'!W20+'Поле - Алтыновское'!W20+'Поле - Дубовогорское'!W20+'Поле - Капканское'!W20+'Поле - Каменское'!W20+'Поле - Ескинское'!W20+'Поле - Гущинское'!W20+'Поле - Красильниковский ЛУ'!W20+'Поле - Водораздельное'!W20</f>
        <v>0</v>
      </c>
      <c r="X21" s="26">
        <f t="shared" si="34"/>
        <v>0</v>
      </c>
      <c r="Y21" s="84">
        <f>'Поле - Ожгинское'!Y20+'Поле - Алтыновское'!Y20+'Поле - Дубовогорское'!Y20+'Поле - Капканское'!Y20+'Поле - Каменское'!Y20+'Поле - Ескинское'!Y20+'Поле - Гущинское'!Y20+'Поле - Красильниковский ЛУ'!Y20+'Поле - Водораздельное'!Y20</f>
        <v>0</v>
      </c>
      <c r="Z21" s="26">
        <f t="shared" si="35"/>
        <v>0</v>
      </c>
      <c r="AA21" s="84">
        <f>'Поле - Ожгинское'!AA20+'Поле - Алтыновское'!AA20+'Поле - Дубовогорское'!AA20+'Поле - Капканское'!AA20+'Поле - Каменское'!AA20+'Поле - Ескинское'!AA20+'Поле - Гущинское'!AA20+'Поле - Красильниковский ЛУ'!AA20+'Поле - Водораздельное'!AA20</f>
        <v>0</v>
      </c>
      <c r="AB21" s="26">
        <f t="shared" si="36"/>
        <v>0</v>
      </c>
      <c r="AC21" s="189">
        <f t="shared" si="37"/>
        <v>0</v>
      </c>
      <c r="AD21" s="47">
        <f t="shared" si="37"/>
        <v>0</v>
      </c>
    </row>
    <row r="22" spans="1:59" ht="20" x14ac:dyDescent="0.4">
      <c r="A22" s="190">
        <v>13</v>
      </c>
      <c r="B22" s="5" t="s">
        <v>40</v>
      </c>
      <c r="C22" s="6" t="s">
        <v>27</v>
      </c>
      <c r="D22" s="172">
        <f>'2025'!$P$26</f>
        <v>0</v>
      </c>
      <c r="E22" s="78">
        <f>'Поле - Ожгинское'!E21+'Поле - Алтыновское'!E21+'Поле - Дубовогорское'!E21+'Поле - Капканское'!E21+'Поле - Каменское'!E21+'Поле - Ескинское'!E21+'Поле - Гущинское'!E21+'Поле - Красильниковский ЛУ'!E21+'Поле - Водораздельное'!E21</f>
        <v>0</v>
      </c>
      <c r="F22" s="26">
        <f t="shared" si="25"/>
        <v>0</v>
      </c>
      <c r="G22" s="84">
        <f>'Поле - Ожгинское'!G21+'Поле - Алтыновское'!G21+'Поле - Дубовогорское'!G21+'Поле - Капканское'!G21+'Поле - Каменское'!G21+'Поле - Ескинское'!G21+'Поле - Гущинское'!G21+'Поле - Красильниковский ЛУ'!G21+'Поле - Водораздельное'!G21</f>
        <v>0</v>
      </c>
      <c r="H22" s="26">
        <f t="shared" si="26"/>
        <v>0</v>
      </c>
      <c r="I22" s="84">
        <f>'Поле - Ожгинское'!I21+'Поле - Алтыновское'!I21+'Поле - Дубовогорское'!I21+'Поле - Капканское'!I21+'Поле - Каменское'!I21+'Поле - Ескинское'!I21+'Поле - Гущинское'!I21+'Поле - Красильниковский ЛУ'!I21+'Поле - Водораздельное'!I21</f>
        <v>0</v>
      </c>
      <c r="J22" s="26">
        <f t="shared" si="27"/>
        <v>0</v>
      </c>
      <c r="K22" s="84">
        <f>'Поле - Ожгинское'!K21+'Поле - Алтыновское'!K21+'Поле - Дубовогорское'!K21+'Поле - Капканское'!K21+'Поле - Каменское'!K21+'Поле - Ескинское'!K21+'Поле - Гущинское'!K21+'Поле - Красильниковский ЛУ'!K21+'Поле - Водораздельное'!K21</f>
        <v>0</v>
      </c>
      <c r="L22" s="26">
        <f t="shared" si="28"/>
        <v>0</v>
      </c>
      <c r="M22" s="84">
        <f>'Поле - Ожгинское'!M21+'Поле - Алтыновское'!M21+'Поле - Дубовогорское'!M21+'Поле - Капканское'!M21+'Поле - Каменское'!M21+'Поле - Ескинское'!M21+'Поле - Гущинское'!M21+'Поле - Красильниковский ЛУ'!M21+'Поле - Водораздельное'!M21</f>
        <v>0</v>
      </c>
      <c r="N22" s="26">
        <f t="shared" si="29"/>
        <v>0</v>
      </c>
      <c r="O22" s="84">
        <f>'Поле - Ожгинское'!O21+'Поле - Алтыновское'!O21+'Поле - Дубовогорское'!O21+'Поле - Капканское'!O21+'Поле - Каменское'!O21+'Поле - Ескинское'!O21+'Поле - Гущинское'!O21+'Поле - Красильниковский ЛУ'!O21+'Поле - Водораздельное'!O21</f>
        <v>0</v>
      </c>
      <c r="P22" s="26">
        <f t="shared" si="30"/>
        <v>0</v>
      </c>
      <c r="Q22" s="84">
        <f>'Поле - Ожгинское'!Q21+'Поле - Алтыновское'!Q21+'Поле - Дубовогорское'!Q21+'Поле - Капканское'!Q21+'Поле - Каменское'!Q21+'Поле - Ескинское'!Q21+'Поле - Гущинское'!Q21+'Поле - Красильниковский ЛУ'!Q21+'Поле - Водораздельное'!Q21</f>
        <v>0</v>
      </c>
      <c r="R22" s="26">
        <f t="shared" si="31"/>
        <v>0</v>
      </c>
      <c r="S22" s="84">
        <f>'Поле - Ожгинское'!S21+'Поле - Алтыновское'!S21+'Поле - Дубовогорское'!S21+'Поле - Капканское'!S21+'Поле - Каменское'!S21+'Поле - Ескинское'!S21+'Поле - Гущинское'!S21+'Поле - Красильниковский ЛУ'!S21+'Поле - Водораздельное'!S21</f>
        <v>0</v>
      </c>
      <c r="T22" s="26">
        <f t="shared" si="32"/>
        <v>0</v>
      </c>
      <c r="U22" s="84">
        <f>'Поле - Ожгинское'!U21+'Поле - Алтыновское'!U21+'Поле - Дубовогорское'!U21+'Поле - Капканское'!U21+'Поле - Каменское'!U21+'Поле - Ескинское'!U21+'Поле - Гущинское'!U21+'Поле - Красильниковский ЛУ'!U21+'Поле - Водораздельное'!U21</f>
        <v>0</v>
      </c>
      <c r="V22" s="26">
        <f t="shared" si="33"/>
        <v>0</v>
      </c>
      <c r="W22" s="84">
        <f>'Поле - Ожгинское'!W21+'Поле - Алтыновское'!W21+'Поле - Дубовогорское'!W21+'Поле - Капканское'!W21+'Поле - Каменское'!W21+'Поле - Ескинское'!W21+'Поле - Гущинское'!W21+'Поле - Красильниковский ЛУ'!W21+'Поле - Водораздельное'!W21</f>
        <v>0</v>
      </c>
      <c r="X22" s="26">
        <f t="shared" si="34"/>
        <v>0</v>
      </c>
      <c r="Y22" s="84">
        <f>'Поле - Ожгинское'!Y21+'Поле - Алтыновское'!Y21+'Поле - Дубовогорское'!Y21+'Поле - Капканское'!Y21+'Поле - Каменское'!Y21+'Поле - Ескинское'!Y21+'Поле - Гущинское'!Y21+'Поле - Красильниковский ЛУ'!Y21+'Поле - Водораздельное'!Y21</f>
        <v>0</v>
      </c>
      <c r="Z22" s="26">
        <f t="shared" si="35"/>
        <v>0</v>
      </c>
      <c r="AA22" s="84">
        <f>'Поле - Ожгинское'!AA21+'Поле - Алтыновское'!AA21+'Поле - Дубовогорское'!AA21+'Поле - Капканское'!AA21+'Поле - Каменское'!AA21+'Поле - Ескинское'!AA21+'Поле - Гущинское'!AA21+'Поле - Красильниковский ЛУ'!AA21+'Поле - Водораздельное'!AA21</f>
        <v>0</v>
      </c>
      <c r="AB22" s="26">
        <f t="shared" si="36"/>
        <v>0</v>
      </c>
      <c r="AC22" s="189">
        <f t="shared" si="37"/>
        <v>0</v>
      </c>
      <c r="AD22" s="47">
        <f t="shared" si="37"/>
        <v>0</v>
      </c>
    </row>
    <row r="23" spans="1:59" ht="31" x14ac:dyDescent="0.4">
      <c r="A23" s="190">
        <v>14</v>
      </c>
      <c r="B23" s="5" t="s">
        <v>41</v>
      </c>
      <c r="C23" s="6" t="s">
        <v>26</v>
      </c>
      <c r="D23" s="171">
        <f>'2025'!$P$27</f>
        <v>0</v>
      </c>
      <c r="E23" s="78">
        <f>'Поле - Ожгинское'!E22+'Поле - Алтыновское'!E22+'Поле - Дубовогорское'!E22+'Поле - Капканское'!E22+'Поле - Каменское'!E22+'Поле - Ескинское'!E22+'Поле - Гущинское'!E22+'Поле - Красильниковский ЛУ'!E22+'Поле - Водораздельное'!E22</f>
        <v>0</v>
      </c>
      <c r="F23" s="26">
        <f t="shared" si="25"/>
        <v>0</v>
      </c>
      <c r="G23" s="84">
        <f>'Поле - Ожгинское'!G22+'Поле - Алтыновское'!G22+'Поле - Дубовогорское'!G22+'Поле - Капканское'!G22+'Поле - Каменское'!G22+'Поле - Ескинское'!G22+'Поле - Гущинское'!G22+'Поле - Красильниковский ЛУ'!G22+'Поле - Водораздельное'!G22</f>
        <v>0</v>
      </c>
      <c r="H23" s="26">
        <f t="shared" si="26"/>
        <v>0</v>
      </c>
      <c r="I23" s="84">
        <f>'Поле - Ожгинское'!I22+'Поле - Алтыновское'!I22+'Поле - Дубовогорское'!I22+'Поле - Капканское'!I22+'Поле - Каменское'!I22+'Поле - Ескинское'!I22+'Поле - Гущинское'!I22+'Поле - Красильниковский ЛУ'!I22+'Поле - Водораздельное'!I22</f>
        <v>0</v>
      </c>
      <c r="J23" s="26">
        <f t="shared" si="27"/>
        <v>0</v>
      </c>
      <c r="K23" s="84">
        <f>'Поле - Ожгинское'!K22+'Поле - Алтыновское'!K22+'Поле - Дубовогорское'!K22+'Поле - Капканское'!K22+'Поле - Каменское'!K22+'Поле - Ескинское'!K22+'Поле - Гущинское'!K22+'Поле - Красильниковский ЛУ'!K22+'Поле - Водораздельное'!K22</f>
        <v>0</v>
      </c>
      <c r="L23" s="26">
        <f t="shared" si="28"/>
        <v>0</v>
      </c>
      <c r="M23" s="84">
        <f>'Поле - Ожгинское'!M22+'Поле - Алтыновское'!M22+'Поле - Дубовогорское'!M22+'Поле - Капканское'!M22+'Поле - Каменское'!M22+'Поле - Ескинское'!M22+'Поле - Гущинское'!M22+'Поле - Красильниковский ЛУ'!M22+'Поле - Водораздельное'!M22</f>
        <v>0</v>
      </c>
      <c r="N23" s="26">
        <f t="shared" si="29"/>
        <v>0</v>
      </c>
      <c r="O23" s="84">
        <f>'Поле - Ожгинское'!O22+'Поле - Алтыновское'!O22+'Поле - Дубовогорское'!O22+'Поле - Капканское'!O22+'Поле - Каменское'!O22+'Поле - Ескинское'!O22+'Поле - Гущинское'!O22+'Поле - Красильниковский ЛУ'!O22+'Поле - Водораздельное'!O22</f>
        <v>0</v>
      </c>
      <c r="P23" s="26">
        <f t="shared" si="30"/>
        <v>0</v>
      </c>
      <c r="Q23" s="84">
        <f>'Поле - Ожгинское'!Q22+'Поле - Алтыновское'!Q22+'Поле - Дубовогорское'!Q22+'Поле - Капканское'!Q22+'Поле - Каменское'!Q22+'Поле - Ескинское'!Q22+'Поле - Гущинское'!Q22+'Поле - Красильниковский ЛУ'!Q22+'Поле - Водораздельное'!Q22</f>
        <v>0</v>
      </c>
      <c r="R23" s="26">
        <f t="shared" si="31"/>
        <v>0</v>
      </c>
      <c r="S23" s="84">
        <f>'Поле - Ожгинское'!S22+'Поле - Алтыновское'!S22+'Поле - Дубовогорское'!S22+'Поле - Капканское'!S22+'Поле - Каменское'!S22+'Поле - Ескинское'!S22+'Поле - Гущинское'!S22+'Поле - Красильниковский ЛУ'!S22+'Поле - Водораздельное'!S22</f>
        <v>0</v>
      </c>
      <c r="T23" s="26">
        <f t="shared" si="32"/>
        <v>0</v>
      </c>
      <c r="U23" s="84">
        <f>'Поле - Ожгинское'!U22+'Поле - Алтыновское'!U22+'Поле - Дубовогорское'!U22+'Поле - Капканское'!U22+'Поле - Каменское'!U22+'Поле - Ескинское'!U22+'Поле - Гущинское'!U22+'Поле - Красильниковский ЛУ'!U22+'Поле - Водораздельное'!U22</f>
        <v>0</v>
      </c>
      <c r="V23" s="26">
        <f t="shared" si="33"/>
        <v>0</v>
      </c>
      <c r="W23" s="84">
        <f>'Поле - Ожгинское'!W22+'Поле - Алтыновское'!W22+'Поле - Дубовогорское'!W22+'Поле - Капканское'!W22+'Поле - Каменское'!W22+'Поле - Ескинское'!W22+'Поле - Гущинское'!W22+'Поле - Красильниковский ЛУ'!W22+'Поле - Водораздельное'!W22</f>
        <v>0</v>
      </c>
      <c r="X23" s="26">
        <f t="shared" si="34"/>
        <v>0</v>
      </c>
      <c r="Y23" s="84">
        <f>'Поле - Ожгинское'!Y22+'Поле - Алтыновское'!Y22+'Поле - Дубовогорское'!Y22+'Поле - Капканское'!Y22+'Поле - Каменское'!Y22+'Поле - Ескинское'!Y22+'Поле - Гущинское'!Y22+'Поле - Красильниковский ЛУ'!Y22+'Поле - Водораздельное'!Y22</f>
        <v>0</v>
      </c>
      <c r="Z23" s="26">
        <f t="shared" si="35"/>
        <v>0</v>
      </c>
      <c r="AA23" s="84">
        <f>'Поле - Ожгинское'!AA22+'Поле - Алтыновское'!AA22+'Поле - Дубовогорское'!AA22+'Поле - Капканское'!AA22+'Поле - Каменское'!AA22+'Поле - Ескинское'!AA22+'Поле - Гущинское'!AA22+'Поле - Красильниковский ЛУ'!AA22+'Поле - Водораздельное'!AA22</f>
        <v>0</v>
      </c>
      <c r="AB23" s="26">
        <f t="shared" si="36"/>
        <v>0</v>
      </c>
      <c r="AC23" s="189">
        <f t="shared" si="37"/>
        <v>0</v>
      </c>
      <c r="AD23" s="47">
        <f t="shared" si="37"/>
        <v>0</v>
      </c>
    </row>
    <row r="24" spans="1:59" ht="20" x14ac:dyDescent="0.4">
      <c r="A24" s="190">
        <v>15</v>
      </c>
      <c r="B24" s="5" t="s">
        <v>50</v>
      </c>
      <c r="C24" s="6" t="s">
        <v>27</v>
      </c>
      <c r="D24" s="171">
        <f>'2025'!$P$28</f>
        <v>0</v>
      </c>
      <c r="E24" s="78">
        <f>'Поле - Ожгинское'!E23+'Поле - Алтыновское'!E23+'Поле - Дубовогорское'!E23+'Поле - Капканское'!E23+'Поле - Каменское'!E23+'Поле - Ескинское'!E23+'Поле - Гущинское'!E23+'Поле - Красильниковский ЛУ'!E23+'Поле - Водораздельное'!E23</f>
        <v>0</v>
      </c>
      <c r="F24" s="26">
        <f t="shared" si="25"/>
        <v>0</v>
      </c>
      <c r="G24" s="84">
        <f>'Поле - Ожгинское'!G23+'Поле - Алтыновское'!G23+'Поле - Дубовогорское'!G23+'Поле - Капканское'!G23+'Поле - Каменское'!G23+'Поле - Ескинское'!G23+'Поле - Гущинское'!G23+'Поле - Красильниковский ЛУ'!G23+'Поле - Водораздельное'!G23</f>
        <v>0</v>
      </c>
      <c r="H24" s="26">
        <f t="shared" si="26"/>
        <v>0</v>
      </c>
      <c r="I24" s="84">
        <f>'Поле - Ожгинское'!I23+'Поле - Алтыновское'!I23+'Поле - Дубовогорское'!I23+'Поле - Капканское'!I23+'Поле - Каменское'!I23+'Поле - Ескинское'!I23+'Поле - Гущинское'!I23+'Поле - Красильниковский ЛУ'!I23+'Поле - Водораздельное'!I23</f>
        <v>0</v>
      </c>
      <c r="J24" s="26">
        <f t="shared" si="27"/>
        <v>0</v>
      </c>
      <c r="K24" s="84">
        <f>'Поле - Ожгинское'!K23+'Поле - Алтыновское'!K23+'Поле - Дубовогорское'!K23+'Поле - Капканское'!K23+'Поле - Каменское'!K23+'Поле - Ескинское'!K23+'Поле - Гущинское'!K23+'Поле - Красильниковский ЛУ'!K23+'Поле - Водораздельное'!K23</f>
        <v>0</v>
      </c>
      <c r="L24" s="26">
        <f t="shared" si="28"/>
        <v>0</v>
      </c>
      <c r="M24" s="84">
        <f>'Поле - Ожгинское'!M23+'Поле - Алтыновское'!M23+'Поле - Дубовогорское'!M23+'Поле - Капканское'!M23+'Поле - Каменское'!M23+'Поле - Ескинское'!M23+'Поле - Гущинское'!M23+'Поле - Красильниковский ЛУ'!M23+'Поле - Водораздельное'!M23</f>
        <v>0</v>
      </c>
      <c r="N24" s="26">
        <f t="shared" si="29"/>
        <v>0</v>
      </c>
      <c r="O24" s="84">
        <f>'Поле - Ожгинское'!O23+'Поле - Алтыновское'!O23+'Поле - Дубовогорское'!O23+'Поле - Капканское'!O23+'Поле - Каменское'!O23+'Поле - Ескинское'!O23+'Поле - Гущинское'!O23+'Поле - Красильниковский ЛУ'!O23+'Поле - Водораздельное'!O23</f>
        <v>0</v>
      </c>
      <c r="P24" s="26">
        <f t="shared" si="30"/>
        <v>0</v>
      </c>
      <c r="Q24" s="84">
        <f>'Поле - Ожгинское'!Q23+'Поле - Алтыновское'!Q23+'Поле - Дубовогорское'!Q23+'Поле - Капканское'!Q23+'Поле - Каменское'!Q23+'Поле - Ескинское'!Q23+'Поле - Гущинское'!Q23+'Поле - Красильниковский ЛУ'!Q23+'Поле - Водораздельное'!Q23</f>
        <v>0</v>
      </c>
      <c r="R24" s="26">
        <f t="shared" si="31"/>
        <v>0</v>
      </c>
      <c r="S24" s="84">
        <f>'Поле - Ожгинское'!S23+'Поле - Алтыновское'!S23+'Поле - Дубовогорское'!S23+'Поле - Капканское'!S23+'Поле - Каменское'!S23+'Поле - Ескинское'!S23+'Поле - Гущинское'!S23+'Поле - Красильниковский ЛУ'!S23+'Поле - Водораздельное'!S23</f>
        <v>0</v>
      </c>
      <c r="T24" s="26">
        <f t="shared" si="32"/>
        <v>0</v>
      </c>
      <c r="U24" s="84">
        <f>'Поле - Ожгинское'!U23+'Поле - Алтыновское'!U23+'Поле - Дубовогорское'!U23+'Поле - Капканское'!U23+'Поле - Каменское'!U23+'Поле - Ескинское'!U23+'Поле - Гущинское'!U23+'Поле - Красильниковский ЛУ'!U23+'Поле - Водораздельное'!U23</f>
        <v>0</v>
      </c>
      <c r="V24" s="26">
        <f t="shared" si="33"/>
        <v>0</v>
      </c>
      <c r="W24" s="84">
        <f>'Поле - Ожгинское'!W23+'Поле - Алтыновское'!W23+'Поле - Дубовогорское'!W23+'Поле - Капканское'!W23+'Поле - Каменское'!W23+'Поле - Ескинское'!W23+'Поле - Гущинское'!W23+'Поле - Красильниковский ЛУ'!W23+'Поле - Водораздельное'!W23</f>
        <v>0</v>
      </c>
      <c r="X24" s="26">
        <f t="shared" si="34"/>
        <v>0</v>
      </c>
      <c r="Y24" s="84">
        <f>'Поле - Ожгинское'!Y23+'Поле - Алтыновское'!Y23+'Поле - Дубовогорское'!Y23+'Поле - Капканское'!Y23+'Поле - Каменское'!Y23+'Поле - Ескинское'!Y23+'Поле - Гущинское'!Y23+'Поле - Красильниковский ЛУ'!Y23+'Поле - Водораздельное'!Y23</f>
        <v>0</v>
      </c>
      <c r="Z24" s="26">
        <f t="shared" si="35"/>
        <v>0</v>
      </c>
      <c r="AA24" s="84">
        <f>'Поле - Ожгинское'!AA23+'Поле - Алтыновское'!AA23+'Поле - Дубовогорское'!AA23+'Поле - Капканское'!AA23+'Поле - Каменское'!AA23+'Поле - Ескинское'!AA23+'Поле - Гущинское'!AA23+'Поле - Красильниковский ЛУ'!AA23+'Поле - Водораздельное'!AA23</f>
        <v>0</v>
      </c>
      <c r="AB24" s="26">
        <f t="shared" si="36"/>
        <v>0</v>
      </c>
      <c r="AC24" s="189">
        <f t="shared" si="37"/>
        <v>0</v>
      </c>
      <c r="AD24" s="47">
        <f t="shared" si="37"/>
        <v>0</v>
      </c>
    </row>
    <row r="25" spans="1:59" ht="31" x14ac:dyDescent="0.4">
      <c r="A25" s="190">
        <v>16</v>
      </c>
      <c r="B25" s="5" t="s">
        <v>51</v>
      </c>
      <c r="C25" s="6" t="s">
        <v>31</v>
      </c>
      <c r="D25" s="171">
        <f>'2025'!$P$29</f>
        <v>0</v>
      </c>
      <c r="E25" s="78">
        <f>'Поле - Ожгинское'!E24+'Поле - Алтыновское'!E24+'Поле - Дубовогорское'!E24+'Поле - Капканское'!E24+'Поле - Каменское'!E24+'Поле - Ескинское'!E24+'Поле - Гущинское'!E24+'Поле - Красильниковский ЛУ'!E24+'Поле - Водораздельное'!E24</f>
        <v>1</v>
      </c>
      <c r="F25" s="26">
        <f t="shared" si="25"/>
        <v>0</v>
      </c>
      <c r="G25" s="84">
        <f>'Поле - Ожгинское'!G24+'Поле - Алтыновское'!G24+'Поле - Дубовогорское'!G24+'Поле - Капканское'!G24+'Поле - Каменское'!G24+'Поле - Ескинское'!G24+'Поле - Гущинское'!G24+'Поле - Красильниковский ЛУ'!G24+'Поле - Водораздельное'!G24</f>
        <v>4</v>
      </c>
      <c r="H25" s="26">
        <f>D25*G25</f>
        <v>0</v>
      </c>
      <c r="I25" s="84">
        <f>'Поле - Ожгинское'!I24+'Поле - Алтыновское'!I24+'Поле - Дубовогорское'!I24+'Поле - Капканское'!I24+'Поле - Каменское'!I24+'Поле - Ескинское'!I24+'Поле - Гущинское'!I24+'Поле - Красильниковский ЛУ'!I24+'Поле - Водораздельное'!I24</f>
        <v>2</v>
      </c>
      <c r="J25" s="26">
        <f t="shared" si="27"/>
        <v>0</v>
      </c>
      <c r="K25" s="84">
        <f>'Поле - Ожгинское'!K24+'Поле - Алтыновское'!K24+'Поле - Дубовогорское'!K24+'Поле - Капканское'!K24+'Поле - Каменское'!K24+'Поле - Ескинское'!K24+'Поле - Гущинское'!K24+'Поле - Красильниковский ЛУ'!K24+'Поле - Водораздельное'!K24</f>
        <v>2</v>
      </c>
      <c r="L25" s="26">
        <f t="shared" si="28"/>
        <v>0</v>
      </c>
      <c r="M25" s="84">
        <f>'Поле - Ожгинское'!M24+'Поле - Алтыновское'!M24+'Поле - Дубовогорское'!M24+'Поле - Капканское'!M24+'Поле - Каменское'!M24+'Поле - Ескинское'!M24+'Поле - Гущинское'!M24+'Поле - Красильниковский ЛУ'!M24+'Поле - Водораздельное'!M24</f>
        <v>2</v>
      </c>
      <c r="N25" s="26">
        <f t="shared" si="29"/>
        <v>0</v>
      </c>
      <c r="O25" s="84">
        <f>'Поле - Ожгинское'!O24+'Поле - Алтыновское'!O24+'Поле - Дубовогорское'!O24+'Поле - Капканское'!O24+'Поле - Каменское'!O24+'Поле - Ескинское'!O24+'Поле - Гущинское'!O24+'Поле - Красильниковский ЛУ'!O24+'Поле - Водораздельное'!O24</f>
        <v>2</v>
      </c>
      <c r="P25" s="26">
        <f t="shared" si="30"/>
        <v>0</v>
      </c>
      <c r="Q25" s="84">
        <f>'Поле - Ожгинское'!Q24+'Поле - Алтыновское'!Q24+'Поле - Дубовогорское'!Q24+'Поле - Капканское'!Q24+'Поле - Каменское'!Q24+'Поле - Ескинское'!Q24+'Поле - Гущинское'!Q24+'Поле - Красильниковский ЛУ'!Q24+'Поле - Водораздельное'!Q24</f>
        <v>0</v>
      </c>
      <c r="R25" s="26">
        <f t="shared" si="31"/>
        <v>0</v>
      </c>
      <c r="S25" s="84">
        <f>'Поле - Ожгинское'!S24+'Поле - Алтыновское'!S24+'Поле - Дубовогорское'!S24+'Поле - Капканское'!S24+'Поле - Каменское'!S24+'Поле - Ескинское'!S24+'Поле - Гущинское'!S24+'Поле - Красильниковский ЛУ'!S24+'Поле - Водораздельное'!S24</f>
        <v>4</v>
      </c>
      <c r="T25" s="26">
        <f t="shared" si="32"/>
        <v>0</v>
      </c>
      <c r="U25" s="84">
        <f>'Поле - Ожгинское'!U24+'Поле - Алтыновское'!U24+'Поле - Дубовогорское'!U24+'Поле - Капканское'!U24+'Поле - Каменское'!U24+'Поле - Ескинское'!U24+'Поле - Гущинское'!U24+'Поле - Красильниковский ЛУ'!U24+'Поле - Водораздельное'!U24</f>
        <v>2</v>
      </c>
      <c r="V25" s="26">
        <f t="shared" si="33"/>
        <v>0</v>
      </c>
      <c r="W25" s="84">
        <f>'Поле - Ожгинское'!W24+'Поле - Алтыновское'!W24+'Поле - Дубовогорское'!W24+'Поле - Капканское'!W24+'Поле - Каменское'!W24+'Поле - Ескинское'!W24+'Поле - Гущинское'!W24+'Поле - Красильниковский ЛУ'!W24+'Поле - Водораздельное'!W24</f>
        <v>2</v>
      </c>
      <c r="X25" s="26">
        <f t="shared" si="34"/>
        <v>0</v>
      </c>
      <c r="Y25" s="84">
        <f>'Поле - Ожгинское'!Y24+'Поле - Алтыновское'!Y24+'Поле - Дубовогорское'!Y24+'Поле - Капканское'!Y24+'Поле - Каменское'!Y24+'Поле - Ескинское'!Y24+'Поле - Гущинское'!Y24+'Поле - Красильниковский ЛУ'!Y24+'Поле - Водораздельное'!Y24</f>
        <v>2</v>
      </c>
      <c r="Z25" s="26">
        <f t="shared" si="35"/>
        <v>0</v>
      </c>
      <c r="AA25" s="84">
        <f>'Поле - Ожгинское'!AA24+'Поле - Алтыновское'!AA24+'Поле - Дубовогорское'!AA24+'Поле - Капканское'!AA24+'Поле - Каменское'!AA24+'Поле - Ескинское'!AA24+'Поле - Гущинское'!AA24+'Поле - Красильниковский ЛУ'!AA24+'Поле - Водораздельное'!AA24</f>
        <v>2</v>
      </c>
      <c r="AB25" s="26">
        <f t="shared" si="36"/>
        <v>0</v>
      </c>
      <c r="AC25" s="189">
        <f t="shared" ref="AC25:AD34" si="38">SUM(E25,G25,I25,K25,M25,O25,Q25,S25,U25,W25,Y25,AA25)</f>
        <v>25</v>
      </c>
      <c r="AD25" s="47">
        <f t="shared" si="38"/>
        <v>0</v>
      </c>
      <c r="AE25" s="250" t="s">
        <v>123</v>
      </c>
      <c r="AF25" s="247"/>
      <c r="AG25" s="247"/>
      <c r="AH25" s="247"/>
      <c r="AI25" s="247"/>
      <c r="AJ25" s="247"/>
      <c r="AK25" s="247" t="s">
        <v>114</v>
      </c>
      <c r="AL25" s="247"/>
      <c r="AM25" s="247"/>
      <c r="AN25" s="247"/>
      <c r="AO25" s="247"/>
      <c r="AP25" s="247"/>
      <c r="AQ25" s="247" t="s">
        <v>116</v>
      </c>
      <c r="AR25" s="247"/>
      <c r="AS25" s="247"/>
      <c r="AT25" s="247"/>
      <c r="AU25" s="247"/>
      <c r="AV25" s="247"/>
      <c r="AW25" s="247" t="s">
        <v>122</v>
      </c>
      <c r="AX25" s="247"/>
      <c r="AY25" s="247"/>
      <c r="AZ25" s="247"/>
      <c r="BA25" s="247"/>
      <c r="BB25" s="247"/>
      <c r="BC25" s="247" t="s">
        <v>115</v>
      </c>
      <c r="BD25" s="247"/>
      <c r="BE25" s="247"/>
      <c r="BF25" s="247"/>
      <c r="BG25" s="247"/>
    </row>
    <row r="26" spans="1:59" x14ac:dyDescent="0.35">
      <c r="A26" s="190">
        <v>17</v>
      </c>
      <c r="B26" s="5" t="s">
        <v>42</v>
      </c>
      <c r="C26" s="6" t="s">
        <v>31</v>
      </c>
      <c r="D26" s="171">
        <f>'2025'!$P$30</f>
        <v>0</v>
      </c>
      <c r="E26" s="78">
        <f>'Поле - Ожгинское'!E25+'Поле - Алтыновское'!E25+'Поле - Дубовогорское'!E25+'Поле - Капканское'!E25+'Поле - Каменское'!E25+'Поле - Ескинское'!E25+'Поле - Гущинское'!E25+'Поле - Красильниковский ЛУ'!E25+'Поле - Водораздельное'!E25</f>
        <v>0</v>
      </c>
      <c r="F26" s="26">
        <f t="shared" si="25"/>
        <v>0</v>
      </c>
      <c r="G26" s="84">
        <f>'Поле - Ожгинское'!G25+'Поле - Алтыновское'!G25+'Поле - Дубовогорское'!G25+'Поле - Капканское'!G25+'Поле - Каменское'!G25+'Поле - Ескинское'!G25+'Поле - Гущинское'!G25+'Поле - Красильниковский ЛУ'!G25+'Поле - Водораздельное'!G25</f>
        <v>0</v>
      </c>
      <c r="H26" s="26">
        <f t="shared" si="26"/>
        <v>0</v>
      </c>
      <c r="I26" s="84">
        <f>'Поле - Ожгинское'!I25+'Поле - Алтыновское'!I25+'Поле - Дубовогорское'!I25+'Поле - Капканское'!I25+'Поле - Каменское'!I25+'Поле - Ескинское'!I25+'Поле - Гущинское'!I25+'Поле - Красильниковский ЛУ'!I25+'Поле - Водораздельное'!I25</f>
        <v>0</v>
      </c>
      <c r="J26" s="26">
        <f t="shared" si="27"/>
        <v>0</v>
      </c>
      <c r="K26" s="84">
        <f>'Поле - Ожгинское'!K25+'Поле - Алтыновское'!K25+'Поле - Дубовогорское'!K25+'Поле - Капканское'!K25+'Поле - Каменское'!K25+'Поле - Ескинское'!K25+'Поле - Гущинское'!K25+'Поле - Красильниковский ЛУ'!K25+'Поле - Водораздельное'!K25</f>
        <v>0</v>
      </c>
      <c r="L26" s="26">
        <f t="shared" si="28"/>
        <v>0</v>
      </c>
      <c r="M26" s="84">
        <f>'Поле - Ожгинское'!M25+'Поле - Алтыновское'!M25+'Поле - Дубовогорское'!M25+'Поле - Капканское'!M25+'Поле - Каменское'!M25+'Поле - Ескинское'!M25+'Поле - Гущинское'!M25+'Поле - Красильниковский ЛУ'!M25+'Поле - Водораздельное'!M25</f>
        <v>0</v>
      </c>
      <c r="N26" s="26">
        <f t="shared" si="29"/>
        <v>0</v>
      </c>
      <c r="O26" s="84">
        <f>'Поле - Ожгинское'!O25+'Поле - Алтыновское'!O25+'Поле - Дубовогорское'!O25+'Поле - Капканское'!O25+'Поле - Каменское'!O25+'Поле - Ескинское'!O25+'Поле - Гущинское'!O25+'Поле - Красильниковский ЛУ'!O25+'Поле - Водораздельное'!O25</f>
        <v>0</v>
      </c>
      <c r="P26" s="26">
        <f t="shared" si="30"/>
        <v>0</v>
      </c>
      <c r="Q26" s="84">
        <f>'Поле - Ожгинское'!Q25+'Поле - Алтыновское'!Q25+'Поле - Дубовогорское'!Q25+'Поле - Капканское'!Q25+'Поле - Каменское'!Q25+'Поле - Ескинское'!Q25+'Поле - Гущинское'!Q25+'Поле - Красильниковский ЛУ'!Q25+'Поле - Водораздельное'!Q25</f>
        <v>0</v>
      </c>
      <c r="R26" s="26">
        <f t="shared" si="31"/>
        <v>0</v>
      </c>
      <c r="S26" s="84">
        <f>'Поле - Ожгинское'!S25+'Поле - Алтыновское'!S25+'Поле - Дубовогорское'!S25+'Поле - Капканское'!S25+'Поле - Каменское'!S25+'Поле - Ескинское'!S25+'Поле - Гущинское'!S25+'Поле - Красильниковский ЛУ'!S25+'Поле - Водораздельное'!S25</f>
        <v>0</v>
      </c>
      <c r="T26" s="26">
        <f t="shared" si="32"/>
        <v>0</v>
      </c>
      <c r="U26" s="84">
        <f>'Поле - Ожгинское'!U25+'Поле - Алтыновское'!U25+'Поле - Дубовогорское'!U25+'Поле - Капканское'!U25+'Поле - Каменское'!U25+'Поле - Ескинское'!U25+'Поле - Гущинское'!U25+'Поле - Красильниковский ЛУ'!U25+'Поле - Водораздельное'!U25</f>
        <v>0</v>
      </c>
      <c r="V26" s="26">
        <f t="shared" si="33"/>
        <v>0</v>
      </c>
      <c r="W26" s="84">
        <f>'Поле - Ожгинское'!W25+'Поле - Алтыновское'!W25+'Поле - Дубовогорское'!W25+'Поле - Капканское'!W25+'Поле - Каменское'!W25+'Поле - Ескинское'!W25+'Поле - Гущинское'!W25+'Поле - Красильниковский ЛУ'!W25+'Поле - Водораздельное'!W25</f>
        <v>0</v>
      </c>
      <c r="X26" s="26">
        <f t="shared" si="34"/>
        <v>0</v>
      </c>
      <c r="Y26" s="84">
        <f>'Поле - Ожгинское'!Y25+'Поле - Алтыновское'!Y25+'Поле - Дубовогорское'!Y25+'Поле - Капканское'!Y25+'Поле - Каменское'!Y25+'Поле - Ескинское'!Y25+'Поле - Гущинское'!Y25+'Поле - Красильниковский ЛУ'!Y25+'Поле - Водораздельное'!Y25</f>
        <v>0</v>
      </c>
      <c r="Z26" s="26">
        <f t="shared" si="35"/>
        <v>0</v>
      </c>
      <c r="AA26" s="84">
        <f>'Поле - Ожгинское'!AA25+'Поле - Алтыновское'!AA25+'Поле - Дубовогорское'!AA25+'Поле - Капканское'!AA25+'Поле - Каменское'!AA25+'Поле - Ескинское'!AA25+'Поле - Гущинское'!AA25+'Поле - Красильниковский ЛУ'!AA25+'Поле - Водораздельное'!AA25</f>
        <v>0</v>
      </c>
      <c r="AB26" s="26">
        <f t="shared" si="36"/>
        <v>0</v>
      </c>
      <c r="AC26" s="23">
        <f t="shared" si="38"/>
        <v>0</v>
      </c>
      <c r="AD26" s="47">
        <f t="shared" si="38"/>
        <v>0</v>
      </c>
    </row>
    <row r="27" spans="1:59" ht="31" x14ac:dyDescent="0.35">
      <c r="A27" s="190">
        <v>18</v>
      </c>
      <c r="B27" s="5" t="s">
        <v>43</v>
      </c>
      <c r="C27" s="6" t="s">
        <v>31</v>
      </c>
      <c r="D27" s="171">
        <f>'2025'!$P$31</f>
        <v>0</v>
      </c>
      <c r="E27" s="78">
        <f>'Поле - Ожгинское'!E26+'Поле - Алтыновское'!E26+'Поле - Дубовогорское'!E26+'Поле - Капканское'!E26+'Поле - Каменское'!E26+'Поле - Ескинское'!E26+'Поле - Гущинское'!E26+'Поле - Красильниковский ЛУ'!E26+'Поле - Водораздельное'!E26</f>
        <v>0</v>
      </c>
      <c r="F27" s="26">
        <f t="shared" si="25"/>
        <v>0</v>
      </c>
      <c r="G27" s="84">
        <f>'Поле - Ожгинское'!G26+'Поле - Алтыновское'!G26+'Поле - Дубовогорское'!G26+'Поле - Капканское'!G26+'Поле - Каменское'!G26+'Поле - Ескинское'!G26+'Поле - Гущинское'!G26+'Поле - Красильниковский ЛУ'!G26+'Поле - Водораздельное'!G26</f>
        <v>0</v>
      </c>
      <c r="H27" s="26">
        <f t="shared" si="26"/>
        <v>0</v>
      </c>
      <c r="I27" s="84">
        <f>'Поле - Ожгинское'!I26+'Поле - Алтыновское'!I26+'Поле - Дубовогорское'!I26+'Поле - Капканское'!I26+'Поле - Каменское'!I26+'Поле - Ескинское'!I26+'Поле - Гущинское'!I26+'Поле - Красильниковский ЛУ'!I26+'Поле - Водораздельное'!I26</f>
        <v>0</v>
      </c>
      <c r="J27" s="26">
        <f t="shared" si="27"/>
        <v>0</v>
      </c>
      <c r="K27" s="84">
        <f>'Поле - Ожгинское'!K26+'Поле - Алтыновское'!K26+'Поле - Дубовогорское'!K26+'Поле - Капканское'!K26+'Поле - Каменское'!K26+'Поле - Ескинское'!K26+'Поле - Гущинское'!K26+'Поле - Красильниковский ЛУ'!K26+'Поле - Водораздельное'!K26</f>
        <v>0</v>
      </c>
      <c r="L27" s="26">
        <f t="shared" si="28"/>
        <v>0</v>
      </c>
      <c r="M27" s="84">
        <f>'Поле - Ожгинское'!M26+'Поле - Алтыновское'!M26+'Поле - Дубовогорское'!M26+'Поле - Капканское'!M26+'Поле - Каменское'!M26+'Поле - Ескинское'!M26+'Поле - Гущинское'!M26+'Поле - Красильниковский ЛУ'!M26+'Поле - Водораздельное'!M26</f>
        <v>0</v>
      </c>
      <c r="N27" s="26">
        <f t="shared" si="29"/>
        <v>0</v>
      </c>
      <c r="O27" s="84">
        <f>'Поле - Ожгинское'!O26+'Поле - Алтыновское'!O26+'Поле - Дубовогорское'!O26+'Поле - Капканское'!O26+'Поле - Каменское'!O26+'Поле - Ескинское'!O26+'Поле - Гущинское'!O26+'Поле - Красильниковский ЛУ'!O26+'Поле - Водораздельное'!O26</f>
        <v>0</v>
      </c>
      <c r="P27" s="26">
        <f t="shared" si="30"/>
        <v>0</v>
      </c>
      <c r="Q27" s="84">
        <f>'Поле - Ожгинское'!Q26+'Поле - Алтыновское'!Q26+'Поле - Дубовогорское'!Q26+'Поле - Капканское'!Q26+'Поле - Каменское'!Q26+'Поле - Ескинское'!Q26+'Поле - Гущинское'!Q26+'Поле - Красильниковский ЛУ'!Q26+'Поле - Водораздельное'!Q26</f>
        <v>0</v>
      </c>
      <c r="R27" s="26">
        <f t="shared" si="31"/>
        <v>0</v>
      </c>
      <c r="S27" s="84">
        <f>'Поле - Ожгинское'!S26+'Поле - Алтыновское'!S26+'Поле - Дубовогорское'!S26+'Поле - Капканское'!S26+'Поле - Каменское'!S26+'Поле - Ескинское'!S26+'Поле - Гущинское'!S26+'Поле - Красильниковский ЛУ'!S26+'Поле - Водораздельное'!S26</f>
        <v>0</v>
      </c>
      <c r="T27" s="26">
        <f t="shared" si="32"/>
        <v>0</v>
      </c>
      <c r="U27" s="84">
        <f>'Поле - Ожгинское'!U26+'Поле - Алтыновское'!U26+'Поле - Дубовогорское'!U26+'Поле - Капканское'!U26+'Поле - Каменское'!U26+'Поле - Ескинское'!U26+'Поле - Гущинское'!U26+'Поле - Красильниковский ЛУ'!U26+'Поле - Водораздельное'!U26</f>
        <v>0</v>
      </c>
      <c r="V27" s="26">
        <f t="shared" si="33"/>
        <v>0</v>
      </c>
      <c r="W27" s="84">
        <f>'Поле - Ожгинское'!W26+'Поле - Алтыновское'!W26+'Поле - Дубовогорское'!W26+'Поле - Капканское'!W26+'Поле - Каменское'!W26+'Поле - Ескинское'!W26+'Поле - Гущинское'!W26+'Поле - Красильниковский ЛУ'!W26+'Поле - Водораздельное'!W26</f>
        <v>0</v>
      </c>
      <c r="X27" s="26">
        <f t="shared" si="34"/>
        <v>0</v>
      </c>
      <c r="Y27" s="84">
        <f>'Поле - Ожгинское'!Y26+'Поле - Алтыновское'!Y26+'Поле - Дубовогорское'!Y26+'Поле - Капканское'!Y26+'Поле - Каменское'!Y26+'Поле - Ескинское'!Y26+'Поле - Гущинское'!Y26+'Поле - Красильниковский ЛУ'!Y26+'Поле - Водораздельное'!Y26</f>
        <v>0</v>
      </c>
      <c r="Z27" s="26">
        <f t="shared" si="35"/>
        <v>0</v>
      </c>
      <c r="AA27" s="84">
        <f>'Поле - Ожгинское'!AA26+'Поле - Алтыновское'!AA26+'Поле - Дубовогорское'!AA26+'Поле - Капканское'!AA26+'Поле - Каменское'!AA26+'Поле - Ескинское'!AA26+'Поле - Гущинское'!AA26+'Поле - Красильниковский ЛУ'!AA26+'Поле - Водораздельное'!AA26</f>
        <v>0</v>
      </c>
      <c r="AB27" s="26">
        <f t="shared" si="36"/>
        <v>0</v>
      </c>
      <c r="AC27" s="23">
        <f t="shared" si="38"/>
        <v>0</v>
      </c>
      <c r="AD27" s="47">
        <f t="shared" si="38"/>
        <v>0</v>
      </c>
    </row>
    <row r="28" spans="1:59" x14ac:dyDescent="0.35">
      <c r="A28" s="190">
        <v>19</v>
      </c>
      <c r="B28" s="5" t="s">
        <v>44</v>
      </c>
      <c r="C28" s="6" t="s">
        <v>31</v>
      </c>
      <c r="D28" s="171">
        <f>'2025'!$P$32</f>
        <v>0</v>
      </c>
      <c r="E28" s="78">
        <f>'Поле - Ожгинское'!E27+'Поле - Алтыновское'!E27+'Поле - Дубовогорское'!E27+'Поле - Капканское'!E27+'Поле - Каменское'!E27+'Поле - Ескинское'!E27+'Поле - Гущинское'!E27+'Поле - Красильниковский ЛУ'!E27+'Поле - Водораздельное'!E27</f>
        <v>0</v>
      </c>
      <c r="F28" s="26">
        <f t="shared" si="25"/>
        <v>0</v>
      </c>
      <c r="G28" s="84">
        <f>'Поле - Ожгинское'!G27+'Поле - Алтыновское'!G27+'Поле - Дубовогорское'!G27+'Поле - Капканское'!G27+'Поле - Каменское'!G27+'Поле - Ескинское'!G27+'Поле - Гущинское'!G27+'Поле - Красильниковский ЛУ'!G27+'Поле - Водораздельное'!G27</f>
        <v>0</v>
      </c>
      <c r="H28" s="26">
        <f t="shared" si="26"/>
        <v>0</v>
      </c>
      <c r="I28" s="84">
        <f>'Поле - Ожгинское'!I27+'Поле - Алтыновское'!I27+'Поле - Дубовогорское'!I27+'Поле - Капканское'!I27+'Поле - Каменское'!I27+'Поле - Ескинское'!I27+'Поле - Гущинское'!I27+'Поле - Красильниковский ЛУ'!I27+'Поле - Водораздельное'!I27</f>
        <v>0</v>
      </c>
      <c r="J28" s="26">
        <f t="shared" si="27"/>
        <v>0</v>
      </c>
      <c r="K28" s="84">
        <f>'Поле - Ожгинское'!K27+'Поле - Алтыновское'!K27+'Поле - Дубовогорское'!K27+'Поле - Капканское'!K27+'Поле - Каменское'!K27+'Поле - Ескинское'!K27+'Поле - Гущинское'!K27+'Поле - Красильниковский ЛУ'!K27+'Поле - Водораздельное'!K27</f>
        <v>0</v>
      </c>
      <c r="L28" s="26">
        <f t="shared" si="28"/>
        <v>0</v>
      </c>
      <c r="M28" s="84">
        <f>'Поле - Ожгинское'!M27+'Поле - Алтыновское'!M27+'Поле - Дубовогорское'!M27+'Поле - Капканское'!M27+'Поле - Каменское'!M27+'Поле - Ескинское'!M27+'Поле - Гущинское'!M27+'Поле - Красильниковский ЛУ'!M27+'Поле - Водораздельное'!M27</f>
        <v>0</v>
      </c>
      <c r="N28" s="26">
        <f t="shared" si="29"/>
        <v>0</v>
      </c>
      <c r="O28" s="84">
        <f>'Поле - Ожгинское'!O27+'Поле - Алтыновское'!O27+'Поле - Дубовогорское'!O27+'Поле - Капканское'!O27+'Поле - Каменское'!O27+'Поле - Ескинское'!O27+'Поле - Гущинское'!O27+'Поле - Красильниковский ЛУ'!O27+'Поле - Водораздельное'!O27</f>
        <v>0</v>
      </c>
      <c r="P28" s="26">
        <f t="shared" si="30"/>
        <v>0</v>
      </c>
      <c r="Q28" s="84">
        <f>'Поле - Ожгинское'!Q27+'Поле - Алтыновское'!Q27+'Поле - Дубовогорское'!Q27+'Поле - Капканское'!Q27+'Поле - Каменское'!Q27+'Поле - Ескинское'!Q27+'Поле - Гущинское'!Q27+'Поле - Красильниковский ЛУ'!Q27+'Поле - Водораздельное'!Q27</f>
        <v>0</v>
      </c>
      <c r="R28" s="26">
        <f t="shared" si="31"/>
        <v>0</v>
      </c>
      <c r="S28" s="84">
        <f>'Поле - Ожгинское'!S27+'Поле - Алтыновское'!S27+'Поле - Дубовогорское'!S27+'Поле - Капканское'!S27+'Поле - Каменское'!S27+'Поле - Ескинское'!S27+'Поле - Гущинское'!S27+'Поле - Красильниковский ЛУ'!S27+'Поле - Водораздельное'!S27</f>
        <v>0</v>
      </c>
      <c r="T28" s="26">
        <f t="shared" si="32"/>
        <v>0</v>
      </c>
      <c r="U28" s="84">
        <f>'Поле - Ожгинское'!U27+'Поле - Алтыновское'!U27+'Поле - Дубовогорское'!U27+'Поле - Капканское'!U27+'Поле - Каменское'!U27+'Поле - Ескинское'!U27+'Поле - Гущинское'!U27+'Поле - Красильниковский ЛУ'!U27+'Поле - Водораздельное'!U27</f>
        <v>0</v>
      </c>
      <c r="V28" s="26">
        <f t="shared" si="33"/>
        <v>0</v>
      </c>
      <c r="W28" s="84">
        <f>'Поле - Ожгинское'!W27+'Поле - Алтыновское'!W27+'Поле - Дубовогорское'!W27+'Поле - Капканское'!W27+'Поле - Каменское'!W27+'Поле - Ескинское'!W27+'Поле - Гущинское'!W27+'Поле - Красильниковский ЛУ'!W27+'Поле - Водораздельное'!W27</f>
        <v>0</v>
      </c>
      <c r="X28" s="26">
        <f t="shared" si="34"/>
        <v>0</v>
      </c>
      <c r="Y28" s="84">
        <f>'Поле - Ожгинское'!Y27+'Поле - Алтыновское'!Y27+'Поле - Дубовогорское'!Y27+'Поле - Капканское'!Y27+'Поле - Каменское'!Y27+'Поле - Ескинское'!Y27+'Поле - Гущинское'!Y27+'Поле - Красильниковский ЛУ'!Y27+'Поле - Водораздельное'!Y27</f>
        <v>0</v>
      </c>
      <c r="Z28" s="26">
        <f t="shared" si="35"/>
        <v>0</v>
      </c>
      <c r="AA28" s="84">
        <f>'Поле - Ожгинское'!AA27+'Поле - Алтыновское'!AA27+'Поле - Дубовогорское'!AA27+'Поле - Капканское'!AA27+'Поле - Каменское'!AA27+'Поле - Ескинское'!AA27+'Поле - Гущинское'!AA27+'Поле - Красильниковский ЛУ'!AA27+'Поле - Водораздельное'!AA27</f>
        <v>0</v>
      </c>
      <c r="AB28" s="26">
        <f t="shared" si="36"/>
        <v>0</v>
      </c>
      <c r="AC28" s="23">
        <f t="shared" si="38"/>
        <v>0</v>
      </c>
      <c r="AD28" s="47">
        <f t="shared" si="38"/>
        <v>0</v>
      </c>
    </row>
    <row r="29" spans="1:59" ht="31" x14ac:dyDescent="0.35">
      <c r="A29" s="190">
        <v>20</v>
      </c>
      <c r="B29" s="5" t="s">
        <v>45</v>
      </c>
      <c r="C29" s="6" t="s">
        <v>31</v>
      </c>
      <c r="D29" s="171">
        <f>'2025'!$P$33</f>
        <v>0</v>
      </c>
      <c r="E29" s="78">
        <f>'Поле - Ожгинское'!E28+'Поле - Алтыновское'!E28+'Поле - Дубовогорское'!E28+'Поле - Капканское'!E28+'Поле - Каменское'!E28+'Поле - Ескинское'!E28+'Поле - Гущинское'!E28+'Поле - Красильниковский ЛУ'!E28+'Поле - Водораздельное'!E28</f>
        <v>0</v>
      </c>
      <c r="F29" s="26">
        <f t="shared" si="25"/>
        <v>0</v>
      </c>
      <c r="G29" s="84">
        <f>'Поле - Ожгинское'!G28+'Поле - Алтыновское'!G28+'Поле - Дубовогорское'!G28+'Поле - Капканское'!G28+'Поле - Каменское'!G28+'Поле - Ескинское'!G28+'Поле - Гущинское'!G28+'Поле - Красильниковский ЛУ'!G28+'Поле - Водораздельное'!G28</f>
        <v>0</v>
      </c>
      <c r="H29" s="26">
        <f t="shared" si="26"/>
        <v>0</v>
      </c>
      <c r="I29" s="84">
        <f>'Поле - Ожгинское'!I28+'Поле - Алтыновское'!I28+'Поле - Дубовогорское'!I28+'Поле - Капканское'!I28+'Поле - Каменское'!I28+'Поле - Ескинское'!I28+'Поле - Гущинское'!I28+'Поле - Красильниковский ЛУ'!I28+'Поле - Водораздельное'!I28</f>
        <v>0</v>
      </c>
      <c r="J29" s="26">
        <f t="shared" si="27"/>
        <v>0</v>
      </c>
      <c r="K29" s="84">
        <f>'Поле - Ожгинское'!K28+'Поле - Алтыновское'!K28+'Поле - Дубовогорское'!K28+'Поле - Капканское'!K28+'Поле - Каменское'!K28+'Поле - Ескинское'!K28+'Поле - Гущинское'!K28+'Поле - Красильниковский ЛУ'!K28+'Поле - Водораздельное'!K28</f>
        <v>0</v>
      </c>
      <c r="L29" s="26">
        <f t="shared" si="28"/>
        <v>0</v>
      </c>
      <c r="M29" s="84">
        <f>'Поле - Ожгинское'!M28+'Поле - Алтыновское'!M28+'Поле - Дубовогорское'!M28+'Поле - Капканское'!M28+'Поле - Каменское'!M28+'Поле - Ескинское'!M28+'Поле - Гущинское'!M28+'Поле - Красильниковский ЛУ'!M28+'Поле - Водораздельное'!M28</f>
        <v>0</v>
      </c>
      <c r="N29" s="26">
        <f t="shared" si="29"/>
        <v>0</v>
      </c>
      <c r="O29" s="84">
        <f>'Поле - Ожгинское'!O28+'Поле - Алтыновское'!O28+'Поле - Дубовогорское'!O28+'Поле - Капканское'!O28+'Поле - Каменское'!O28+'Поле - Ескинское'!O28+'Поле - Гущинское'!O28+'Поле - Красильниковский ЛУ'!O28+'Поле - Водораздельное'!O28</f>
        <v>0</v>
      </c>
      <c r="P29" s="26">
        <f t="shared" si="30"/>
        <v>0</v>
      </c>
      <c r="Q29" s="84">
        <f>'Поле - Ожгинское'!Q28+'Поле - Алтыновское'!Q28+'Поле - Дубовогорское'!Q28+'Поле - Капканское'!Q28+'Поле - Каменское'!Q28+'Поле - Ескинское'!Q28+'Поле - Гущинское'!Q28+'Поле - Красильниковский ЛУ'!Q28+'Поле - Водораздельное'!Q28</f>
        <v>0</v>
      </c>
      <c r="R29" s="26">
        <f t="shared" si="31"/>
        <v>0</v>
      </c>
      <c r="S29" s="84">
        <f>'Поле - Ожгинское'!S28+'Поле - Алтыновское'!S28+'Поле - Дубовогорское'!S28+'Поле - Капканское'!S28+'Поле - Каменское'!S28+'Поле - Ескинское'!S28+'Поле - Гущинское'!S28+'Поле - Красильниковский ЛУ'!S28+'Поле - Водораздельное'!S28</f>
        <v>0</v>
      </c>
      <c r="T29" s="26">
        <f t="shared" si="32"/>
        <v>0</v>
      </c>
      <c r="U29" s="84">
        <f>'Поле - Ожгинское'!U28+'Поле - Алтыновское'!U28+'Поле - Дубовогорское'!U28+'Поле - Капканское'!U28+'Поле - Каменское'!U28+'Поле - Ескинское'!U28+'Поле - Гущинское'!U28+'Поле - Красильниковский ЛУ'!U28+'Поле - Водораздельное'!U28</f>
        <v>0</v>
      </c>
      <c r="V29" s="26">
        <f t="shared" si="33"/>
        <v>0</v>
      </c>
      <c r="W29" s="84">
        <f>'Поле - Ожгинское'!W28+'Поле - Алтыновское'!W28+'Поле - Дубовогорское'!W28+'Поле - Капканское'!W28+'Поле - Каменское'!W28+'Поле - Ескинское'!W28+'Поле - Гущинское'!W28+'Поле - Красильниковский ЛУ'!W28+'Поле - Водораздельное'!W28</f>
        <v>0</v>
      </c>
      <c r="X29" s="26">
        <f t="shared" si="34"/>
        <v>0</v>
      </c>
      <c r="Y29" s="84">
        <f>'Поле - Ожгинское'!Y28+'Поле - Алтыновское'!Y28+'Поле - Дубовогорское'!Y28+'Поле - Капканское'!Y28+'Поле - Каменское'!Y28+'Поле - Ескинское'!Y28+'Поле - Гущинское'!Y28+'Поле - Красильниковский ЛУ'!Y28+'Поле - Водораздельное'!Y28</f>
        <v>0</v>
      </c>
      <c r="Z29" s="26">
        <f t="shared" si="35"/>
        <v>0</v>
      </c>
      <c r="AA29" s="84">
        <f>'Поле - Ожгинское'!AA28+'Поле - Алтыновское'!AA28+'Поле - Дубовогорское'!AA28+'Поле - Капканское'!AA28+'Поле - Каменское'!AA28+'Поле - Ескинское'!AA28+'Поле - Гущинское'!AA28+'Поле - Красильниковский ЛУ'!AA28+'Поле - Водораздельное'!AA28</f>
        <v>0</v>
      </c>
      <c r="AB29" s="26">
        <f t="shared" si="36"/>
        <v>0</v>
      </c>
      <c r="AC29" s="23">
        <f t="shared" si="38"/>
        <v>0</v>
      </c>
      <c r="AD29" s="47">
        <f t="shared" si="38"/>
        <v>0</v>
      </c>
    </row>
    <row r="30" spans="1:59" ht="16" thickBot="1" x14ac:dyDescent="0.4">
      <c r="A30" s="4">
        <v>21</v>
      </c>
      <c r="B30" s="48" t="s">
        <v>46</v>
      </c>
      <c r="C30" s="49" t="s">
        <v>31</v>
      </c>
      <c r="D30" s="195">
        <f>'2025'!$P$34</f>
        <v>0</v>
      </c>
      <c r="E30" s="79">
        <f>'Поле - Ожгинское'!E29+'Поле - Алтыновское'!E29+'Поле - Дубовогорское'!E29+'Поле - Капканское'!E29+'Поле - Каменское'!E29+'Поле - Ескинское'!E29+'Поле - Гущинское'!E29+'Поле - Красильниковский ЛУ'!E29+'Поле - Водораздельное'!E29</f>
        <v>0</v>
      </c>
      <c r="F30" s="115">
        <f t="shared" si="25"/>
        <v>0</v>
      </c>
      <c r="G30" s="85">
        <f>'Поле - Ожгинское'!G29+'Поле - Алтыновское'!G29+'Поле - Дубовогорское'!G29+'Поле - Капканское'!G29+'Поле - Каменское'!G29+'Поле - Ескинское'!G29+'Поле - Гущинское'!G29+'Поле - Красильниковский ЛУ'!G29+'Поле - Водораздельное'!G29</f>
        <v>0</v>
      </c>
      <c r="H30" s="115">
        <f t="shared" si="26"/>
        <v>0</v>
      </c>
      <c r="I30" s="85">
        <f>'Поле - Ожгинское'!I29+'Поле - Алтыновское'!I29+'Поле - Дубовогорское'!I29+'Поле - Капканское'!I29+'Поле - Каменское'!I29+'Поле - Ескинское'!I29+'Поле - Гущинское'!I29+'Поле - Красильниковский ЛУ'!I29+'Поле - Водораздельное'!I29</f>
        <v>0</v>
      </c>
      <c r="J30" s="115">
        <f t="shared" si="27"/>
        <v>0</v>
      </c>
      <c r="K30" s="85">
        <f>'Поле - Ожгинское'!K29+'Поле - Алтыновское'!K29+'Поле - Дубовогорское'!K29+'Поле - Капканское'!K29+'Поле - Каменское'!K29+'Поле - Ескинское'!K29+'Поле - Гущинское'!K29+'Поле - Красильниковский ЛУ'!K29+'Поле - Водораздельное'!K29</f>
        <v>0</v>
      </c>
      <c r="L30" s="115">
        <f t="shared" si="28"/>
        <v>0</v>
      </c>
      <c r="M30" s="85">
        <f>'Поле - Ожгинское'!M29+'Поле - Алтыновское'!M29+'Поле - Дубовогорское'!M29+'Поле - Капканское'!M29+'Поле - Каменское'!M29+'Поле - Ескинское'!M29+'Поле - Гущинское'!M29+'Поле - Красильниковский ЛУ'!M29+'Поле - Водораздельное'!M29</f>
        <v>0</v>
      </c>
      <c r="N30" s="115">
        <f t="shared" si="29"/>
        <v>0</v>
      </c>
      <c r="O30" s="85">
        <f>'Поле - Ожгинское'!O29+'Поле - Алтыновское'!O29+'Поле - Дубовогорское'!O29+'Поле - Капканское'!O29+'Поле - Каменское'!O29+'Поле - Ескинское'!O29+'Поле - Гущинское'!O29+'Поле - Красильниковский ЛУ'!O29+'Поле - Водораздельное'!O29</f>
        <v>0</v>
      </c>
      <c r="P30" s="115">
        <f t="shared" si="30"/>
        <v>0</v>
      </c>
      <c r="Q30" s="85">
        <f>'Поле - Ожгинское'!Q29+'Поле - Алтыновское'!Q29+'Поле - Дубовогорское'!Q29+'Поле - Капканское'!Q29+'Поле - Каменское'!Q29+'Поле - Ескинское'!Q29+'Поле - Гущинское'!Q29+'Поле - Красильниковский ЛУ'!Q29+'Поле - Водораздельное'!Q29</f>
        <v>0</v>
      </c>
      <c r="R30" s="115">
        <f t="shared" si="31"/>
        <v>0</v>
      </c>
      <c r="S30" s="85">
        <f>'Поле - Ожгинское'!S29+'Поле - Алтыновское'!S29+'Поле - Дубовогорское'!S29+'Поле - Капканское'!S29+'Поле - Каменское'!S29+'Поле - Ескинское'!S29+'Поле - Гущинское'!S29+'Поле - Красильниковский ЛУ'!S29+'Поле - Водораздельное'!S29</f>
        <v>0</v>
      </c>
      <c r="T30" s="115">
        <f t="shared" si="32"/>
        <v>0</v>
      </c>
      <c r="U30" s="85">
        <f>'Поле - Ожгинское'!U29+'Поле - Алтыновское'!U29+'Поле - Дубовогорское'!U29+'Поле - Капканское'!U29+'Поле - Каменское'!U29+'Поле - Ескинское'!U29+'Поле - Гущинское'!U29+'Поле - Красильниковский ЛУ'!U29+'Поле - Водораздельное'!U29</f>
        <v>0</v>
      </c>
      <c r="V30" s="115">
        <f t="shared" si="33"/>
        <v>0</v>
      </c>
      <c r="W30" s="85">
        <f>'Поле - Ожгинское'!W29+'Поле - Алтыновское'!W29+'Поле - Дубовогорское'!W29+'Поле - Капканское'!W29+'Поле - Каменское'!W29+'Поле - Ескинское'!W29+'Поле - Гущинское'!W29+'Поле - Красильниковский ЛУ'!W29+'Поле - Водораздельное'!W29</f>
        <v>0</v>
      </c>
      <c r="X30" s="115">
        <f t="shared" si="34"/>
        <v>0</v>
      </c>
      <c r="Y30" s="85">
        <f>'Поле - Ожгинское'!Y29+'Поле - Алтыновское'!Y29+'Поле - Дубовогорское'!Y29+'Поле - Капканское'!Y29+'Поле - Каменское'!Y29+'Поле - Ескинское'!Y29+'Поле - Гущинское'!Y29+'Поле - Красильниковский ЛУ'!Y29+'Поле - Водораздельное'!Y29</f>
        <v>0</v>
      </c>
      <c r="Z30" s="115">
        <f t="shared" si="35"/>
        <v>0</v>
      </c>
      <c r="AA30" s="85">
        <f>'Поле - Ожгинское'!AA29+'Поле - Алтыновское'!AA29+'Поле - Дубовогорское'!AA29+'Поле - Капканское'!AA29+'Поле - Каменское'!AA29+'Поле - Ескинское'!AA29+'Поле - Гущинское'!AA29+'Поле - Красильниковский ЛУ'!AA29+'Поле - Водораздельное'!AA29</f>
        <v>0</v>
      </c>
      <c r="AB30" s="115">
        <f t="shared" si="36"/>
        <v>0</v>
      </c>
      <c r="AC30" s="116">
        <f t="shared" si="38"/>
        <v>0</v>
      </c>
      <c r="AD30" s="117">
        <f t="shared" si="38"/>
        <v>0</v>
      </c>
    </row>
    <row r="31" spans="1:59" ht="13.5" customHeight="1" thickBot="1" x14ac:dyDescent="0.4">
      <c r="D31" s="70"/>
      <c r="F31" s="30"/>
      <c r="H31" s="30"/>
      <c r="J31" s="30"/>
      <c r="L31" s="30"/>
      <c r="N31" s="30"/>
      <c r="P31" s="30"/>
      <c r="R31" s="30"/>
      <c r="T31" s="30"/>
      <c r="V31" s="30"/>
      <c r="X31" s="30"/>
      <c r="Z31" s="30"/>
      <c r="AB31" s="30"/>
      <c r="AD31" s="30"/>
    </row>
    <row r="32" spans="1:59" x14ac:dyDescent="0.35">
      <c r="A32" s="32" t="s">
        <v>73</v>
      </c>
      <c r="B32" s="33"/>
      <c r="C32" s="33" t="s">
        <v>14</v>
      </c>
      <c r="D32" s="71"/>
      <c r="E32" s="80"/>
      <c r="F32" s="35">
        <f>SUM(F7:F31)</f>
        <v>0</v>
      </c>
      <c r="G32" s="86"/>
      <c r="H32" s="169">
        <f>SUM(H7:H31)</f>
        <v>0</v>
      </c>
      <c r="I32" s="86"/>
      <c r="J32" s="35">
        <f>SUM(J7:J31)</f>
        <v>0</v>
      </c>
      <c r="K32" s="86"/>
      <c r="L32" s="35">
        <f>SUM(L7:L31)</f>
        <v>0</v>
      </c>
      <c r="M32" s="86"/>
      <c r="N32" s="35">
        <f>SUM(N7:N31)</f>
        <v>0</v>
      </c>
      <c r="O32" s="86"/>
      <c r="P32" s="35">
        <f>SUM(P7:P31)</f>
        <v>0</v>
      </c>
      <c r="Q32" s="86"/>
      <c r="R32" s="35">
        <f>SUM(R7:R31)</f>
        <v>0</v>
      </c>
      <c r="S32" s="86"/>
      <c r="T32" s="35">
        <f>SUM(T7:T31)</f>
        <v>0</v>
      </c>
      <c r="U32" s="86"/>
      <c r="V32" s="35">
        <f>SUM(V7:V31)</f>
        <v>0</v>
      </c>
      <c r="W32" s="86"/>
      <c r="X32" s="35">
        <f>SUM(X7:X31)</f>
        <v>0</v>
      </c>
      <c r="Y32" s="86"/>
      <c r="Z32" s="35">
        <f>SUM(Z7:Z31)</f>
        <v>0</v>
      </c>
      <c r="AA32" s="86"/>
      <c r="AB32" s="35">
        <f>SUM(AB7:AB31)</f>
        <v>0</v>
      </c>
      <c r="AC32" s="34"/>
      <c r="AD32" s="36">
        <f>SUM(F32,H32,J32,L32,N32,P32,R32,T32,V32,X32,Z32,AB32)</f>
        <v>0</v>
      </c>
    </row>
    <row r="33" spans="1:30" s="150" customFormat="1" x14ac:dyDescent="0.35">
      <c r="A33" s="142" t="s">
        <v>52</v>
      </c>
      <c r="B33" s="143"/>
      <c r="C33" s="143" t="s">
        <v>14</v>
      </c>
      <c r="D33" s="144">
        <v>0.2</v>
      </c>
      <c r="E33" s="145"/>
      <c r="F33" s="146">
        <f>F32*$D$33</f>
        <v>0</v>
      </c>
      <c r="G33" s="147"/>
      <c r="H33" s="146">
        <f>H32*$D$33</f>
        <v>0</v>
      </c>
      <c r="I33" s="147"/>
      <c r="J33" s="146">
        <f>J32*$D$33</f>
        <v>0</v>
      </c>
      <c r="K33" s="147"/>
      <c r="L33" s="146">
        <f>L32*$D$33</f>
        <v>0</v>
      </c>
      <c r="M33" s="147"/>
      <c r="N33" s="146">
        <f>N32*$D$33</f>
        <v>0</v>
      </c>
      <c r="O33" s="147"/>
      <c r="P33" s="146">
        <f>P32*$D$33</f>
        <v>0</v>
      </c>
      <c r="Q33" s="147"/>
      <c r="R33" s="146">
        <f>R32*$D$33</f>
        <v>0</v>
      </c>
      <c r="S33" s="147"/>
      <c r="T33" s="146">
        <f>T32*$D$33</f>
        <v>0</v>
      </c>
      <c r="U33" s="147"/>
      <c r="V33" s="146">
        <f>V32*$D$33</f>
        <v>0</v>
      </c>
      <c r="W33" s="147"/>
      <c r="X33" s="146">
        <f>X32*$D$33</f>
        <v>0</v>
      </c>
      <c r="Y33" s="147"/>
      <c r="Z33" s="146">
        <f>Z32*$D$33</f>
        <v>0</v>
      </c>
      <c r="AA33" s="147"/>
      <c r="AB33" s="146">
        <f>AB32*$D$33</f>
        <v>0</v>
      </c>
      <c r="AC33" s="148"/>
      <c r="AD33" s="149">
        <f>SUM(F33,H33,J33,L33,N33,P33,R33,T33,V33,X33,Z33,AB33)</f>
        <v>0</v>
      </c>
    </row>
    <row r="34" spans="1:30" ht="16" thickBot="1" x14ac:dyDescent="0.4">
      <c r="A34" s="39" t="s">
        <v>17</v>
      </c>
      <c r="B34" s="40"/>
      <c r="C34" s="40" t="s">
        <v>14</v>
      </c>
      <c r="D34" s="73"/>
      <c r="E34" s="81"/>
      <c r="F34" s="42">
        <f>F32+F33</f>
        <v>0</v>
      </c>
      <c r="G34" s="87"/>
      <c r="H34" s="42">
        <f>H32+H33</f>
        <v>0</v>
      </c>
      <c r="I34" s="87"/>
      <c r="J34" s="42">
        <f>J32+J33</f>
        <v>0</v>
      </c>
      <c r="K34" s="87"/>
      <c r="L34" s="42">
        <f>L32+L33</f>
        <v>0</v>
      </c>
      <c r="M34" s="87"/>
      <c r="N34" s="42">
        <f>N32+N33</f>
        <v>0</v>
      </c>
      <c r="O34" s="87"/>
      <c r="P34" s="42">
        <f>P32+P33</f>
        <v>0</v>
      </c>
      <c r="Q34" s="87"/>
      <c r="R34" s="42">
        <f>R32+R33</f>
        <v>0</v>
      </c>
      <c r="S34" s="87"/>
      <c r="T34" s="42">
        <f>T32+T33</f>
        <v>0</v>
      </c>
      <c r="U34" s="87"/>
      <c r="V34" s="42">
        <f>V32+V33</f>
        <v>0</v>
      </c>
      <c r="W34" s="87"/>
      <c r="X34" s="42">
        <f>X32+X33</f>
        <v>0</v>
      </c>
      <c r="Y34" s="87"/>
      <c r="Z34" s="42">
        <f>Z32+Z33</f>
        <v>0</v>
      </c>
      <c r="AA34" s="87"/>
      <c r="AB34" s="42">
        <f>AB32+AB33</f>
        <v>0</v>
      </c>
      <c r="AC34" s="41"/>
      <c r="AD34" s="43">
        <f t="shared" si="38"/>
        <v>0</v>
      </c>
    </row>
    <row r="37" spans="1:30" ht="18" x14ac:dyDescent="0.4"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</row>
    <row r="38" spans="1:30" ht="20.5" x14ac:dyDescent="0.4">
      <c r="A38" s="265"/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  <row r="39" spans="1:30" ht="18" x14ac:dyDescent="0.4">
      <c r="D39" s="118"/>
      <c r="E39" s="119"/>
      <c r="F39" s="118"/>
      <c r="G39" s="119"/>
      <c r="H39" s="118"/>
      <c r="I39" s="119"/>
      <c r="J39" s="118"/>
      <c r="K39" s="119"/>
      <c r="L39" s="118"/>
      <c r="M39" s="119"/>
      <c r="N39" s="118"/>
      <c r="O39" s="119"/>
      <c r="P39" s="118"/>
      <c r="Q39" s="119"/>
      <c r="R39" s="118"/>
      <c r="S39" s="118"/>
      <c r="T39" s="119"/>
      <c r="U39" s="118"/>
      <c r="V39" s="118"/>
    </row>
    <row r="40" spans="1:30" ht="18" x14ac:dyDescent="0.4">
      <c r="D40" s="118"/>
      <c r="E40" s="119"/>
      <c r="F40" s="118"/>
      <c r="G40" s="119"/>
      <c r="H40" s="118"/>
      <c r="I40" s="119"/>
      <c r="J40" s="118"/>
      <c r="K40" s="119"/>
      <c r="L40" s="118"/>
      <c r="M40" s="119"/>
      <c r="N40" s="118"/>
      <c r="O40" s="119"/>
      <c r="P40" s="118"/>
      <c r="Q40" s="119"/>
      <c r="R40" s="118"/>
      <c r="S40" s="118"/>
      <c r="T40" s="119"/>
      <c r="U40" s="118"/>
      <c r="V40" s="118"/>
    </row>
  </sheetData>
  <mergeCells count="36">
    <mergeCell ref="A38:L38"/>
    <mergeCell ref="M5:N5"/>
    <mergeCell ref="O5:P5"/>
    <mergeCell ref="A5:A6"/>
    <mergeCell ref="B5:B6"/>
    <mergeCell ref="C5:C6"/>
    <mergeCell ref="D5:D6"/>
    <mergeCell ref="E5:F5"/>
    <mergeCell ref="G5:H5"/>
    <mergeCell ref="D37:AA37"/>
    <mergeCell ref="AB2:AD3"/>
    <mergeCell ref="Y5:Z5"/>
    <mergeCell ref="AA5:AB5"/>
    <mergeCell ref="AC5:AD5"/>
    <mergeCell ref="Q5:R5"/>
    <mergeCell ref="S5:T5"/>
    <mergeCell ref="W5:X5"/>
    <mergeCell ref="A2:L3"/>
    <mergeCell ref="A7:A10"/>
    <mergeCell ref="U5:V5"/>
    <mergeCell ref="I5:J5"/>
    <mergeCell ref="K5:L5"/>
    <mergeCell ref="BC25:BG25"/>
    <mergeCell ref="AE5:BG6"/>
    <mergeCell ref="AE25:AJ25"/>
    <mergeCell ref="AK25:AP25"/>
    <mergeCell ref="AQ25:AV25"/>
    <mergeCell ref="AW25:BB25"/>
    <mergeCell ref="AQ7:AV10"/>
    <mergeCell ref="AE11:AI11"/>
    <mergeCell ref="AE13:AJ13"/>
    <mergeCell ref="AE16:AJ16"/>
    <mergeCell ref="AK16:AO16"/>
    <mergeCell ref="AP16:AT16"/>
    <mergeCell ref="AE7:AJ10"/>
    <mergeCell ref="AK7:AP10"/>
  </mergeCells>
  <pageMargins left="0.7" right="0.7" top="0.75" bottom="0.75" header="0.3" footer="0.3"/>
  <pageSetup paperSize="9" scale="37" orientation="landscape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8"/>
  <sheetViews>
    <sheetView showGridLines="0" view="pageBreakPreview" zoomScale="60" zoomScaleNormal="7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C31" sqref="C31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26953125" style="1" customWidth="1"/>
    <col min="31" max="34" width="9.1796875" style="1"/>
    <col min="35" max="35" width="16.26953125" style="1" customWidth="1"/>
    <col min="36" max="16384" width="9.1796875" style="1"/>
  </cols>
  <sheetData>
    <row r="1" spans="1:36" ht="20" x14ac:dyDescent="0.4">
      <c r="A1" s="24" t="s">
        <v>72</v>
      </c>
      <c r="AA1" s="120"/>
    </row>
    <row r="2" spans="1:36" ht="18" x14ac:dyDescent="0.4">
      <c r="AA2" s="120"/>
    </row>
    <row r="3" spans="1:36" ht="18.5" thickBot="1" x14ac:dyDescent="0.45">
      <c r="AA3" s="120"/>
    </row>
    <row r="4" spans="1:36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6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6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6">
        <f t="shared" ref="F6:F29" si="0">E6*D6</f>
        <v>0</v>
      </c>
      <c r="G6" s="13">
        <f>G9</f>
        <v>2</v>
      </c>
      <c r="H6" s="26">
        <f>G6*D6</f>
        <v>0</v>
      </c>
      <c r="I6" s="13"/>
      <c r="J6" s="26">
        <f t="shared" ref="J6:J29" si="1">I6*D6</f>
        <v>0</v>
      </c>
      <c r="K6" s="13">
        <f>K9</f>
        <v>0</v>
      </c>
      <c r="L6" s="26">
        <f t="shared" ref="L6:L29" si="2">K6*D6</f>
        <v>0</v>
      </c>
      <c r="M6" s="13">
        <f>M9</f>
        <v>2</v>
      </c>
      <c r="N6" s="26">
        <f t="shared" ref="N6:N29" si="3">M6*D6</f>
        <v>0</v>
      </c>
      <c r="O6" s="13">
        <f>O9</f>
        <v>0</v>
      </c>
      <c r="P6" s="26">
        <f t="shared" ref="P6:P29" si="4">O6*D6</f>
        <v>0</v>
      </c>
      <c r="Q6" s="13">
        <f>Q9</f>
        <v>0</v>
      </c>
      <c r="R6" s="26">
        <f t="shared" ref="R6:R29" si="5">Q6*D6</f>
        <v>0</v>
      </c>
      <c r="S6" s="13">
        <f>S9</f>
        <v>2</v>
      </c>
      <c r="T6" s="26">
        <f t="shared" ref="T6:T29" si="6">S6*D6</f>
        <v>0</v>
      </c>
      <c r="U6" s="13">
        <f>U9</f>
        <v>0</v>
      </c>
      <c r="V6" s="26">
        <f t="shared" ref="V6:V29" si="7">U6*D6</f>
        <v>0</v>
      </c>
      <c r="W6" s="13">
        <f>W9</f>
        <v>0</v>
      </c>
      <c r="X6" s="26">
        <f t="shared" ref="X6:X29" si="8">W6*D6</f>
        <v>0</v>
      </c>
      <c r="Y6" s="13">
        <f>Y9</f>
        <v>2</v>
      </c>
      <c r="Z6" s="26">
        <f t="shared" ref="Z6:AB29" si="9">Y6*D6</f>
        <v>0</v>
      </c>
      <c r="AA6" s="13">
        <f>AA9</f>
        <v>0</v>
      </c>
      <c r="AB6" s="25">
        <f t="shared" si="9"/>
        <v>0</v>
      </c>
      <c r="AC6" s="18">
        <f>AC9</f>
        <v>8</v>
      </c>
      <c r="AD6" s="38">
        <f>SUM(AD7:AD9)</f>
        <v>0</v>
      </c>
      <c r="AE6" s="276" t="s">
        <v>109</v>
      </c>
      <c r="AF6" s="277"/>
      <c r="AG6" s="277"/>
      <c r="AH6" s="277"/>
      <c r="AI6" s="277"/>
      <c r="AJ6" s="277"/>
    </row>
    <row r="7" spans="1:36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127">
        <f t="shared" si="0"/>
        <v>0</v>
      </c>
      <c r="G7" s="134">
        <v>2</v>
      </c>
      <c r="H7" s="127">
        <f>G7*D7</f>
        <v>0</v>
      </c>
      <c r="I7" s="134"/>
      <c r="J7" s="127">
        <f t="shared" si="1"/>
        <v>0</v>
      </c>
      <c r="K7" s="134"/>
      <c r="L7" s="127">
        <f t="shared" si="2"/>
        <v>0</v>
      </c>
      <c r="M7" s="134">
        <v>2</v>
      </c>
      <c r="N7" s="127">
        <f t="shared" si="3"/>
        <v>0</v>
      </c>
      <c r="O7" s="134"/>
      <c r="P7" s="127">
        <f t="shared" si="4"/>
        <v>0</v>
      </c>
      <c r="Q7" s="134"/>
      <c r="R7" s="127">
        <f t="shared" si="5"/>
        <v>0</v>
      </c>
      <c r="S7" s="134">
        <v>2</v>
      </c>
      <c r="T7" s="127">
        <f t="shared" si="6"/>
        <v>0</v>
      </c>
      <c r="U7" s="134"/>
      <c r="V7" s="127">
        <f t="shared" si="7"/>
        <v>0</v>
      </c>
      <c r="W7" s="134"/>
      <c r="X7" s="127">
        <f t="shared" si="8"/>
        <v>0</v>
      </c>
      <c r="Y7" s="134">
        <v>2</v>
      </c>
      <c r="Z7" s="127">
        <f t="shared" si="9"/>
        <v>0</v>
      </c>
      <c r="AA7" s="134"/>
      <c r="AB7" s="127">
        <f>AA7*$D7</f>
        <v>0</v>
      </c>
      <c r="AC7" s="129">
        <f>SUM(E7,G7,I7,K7,M7,O7,Q7,S7,U7,W7,Y7,AA7)</f>
        <v>8</v>
      </c>
      <c r="AD7" s="130">
        <f>SUM(F7,H7,J7,L7,N7,P7,R7,T7,V7,X7,Z7,AB7)</f>
        <v>0</v>
      </c>
      <c r="AE7" s="276"/>
      <c r="AF7" s="277"/>
      <c r="AG7" s="277"/>
      <c r="AH7" s="277"/>
      <c r="AI7" s="277"/>
      <c r="AJ7" s="277"/>
    </row>
    <row r="8" spans="1:36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si="0"/>
        <v>0</v>
      </c>
      <c r="G8" s="15">
        <v>6</v>
      </c>
      <c r="H8" s="27">
        <f>G8*D8</f>
        <v>0</v>
      </c>
      <c r="I8" s="15"/>
      <c r="J8" s="27">
        <f t="shared" si="1"/>
        <v>0</v>
      </c>
      <c r="K8" s="15"/>
      <c r="L8" s="27">
        <f t="shared" si="2"/>
        <v>0</v>
      </c>
      <c r="M8" s="15">
        <v>6</v>
      </c>
      <c r="N8" s="27">
        <f t="shared" si="3"/>
        <v>0</v>
      </c>
      <c r="O8" s="15"/>
      <c r="P8" s="27">
        <f t="shared" si="4"/>
        <v>0</v>
      </c>
      <c r="Q8" s="15"/>
      <c r="R8" s="27">
        <f t="shared" si="5"/>
        <v>0</v>
      </c>
      <c r="S8" s="15">
        <v>6</v>
      </c>
      <c r="T8" s="27">
        <f t="shared" si="6"/>
        <v>0</v>
      </c>
      <c r="U8" s="15"/>
      <c r="V8" s="27">
        <f t="shared" si="7"/>
        <v>0</v>
      </c>
      <c r="W8" s="15"/>
      <c r="X8" s="27">
        <f t="shared" si="8"/>
        <v>0</v>
      </c>
      <c r="Y8" s="15">
        <v>6</v>
      </c>
      <c r="Z8" s="27">
        <f t="shared" si="9"/>
        <v>0</v>
      </c>
      <c r="AA8" s="15"/>
      <c r="AB8" s="27">
        <f t="shared" ref="AB8" si="10">AA8*$D8</f>
        <v>0</v>
      </c>
      <c r="AC8" s="20">
        <f t="shared" ref="AC8:AC9" si="11">SUM(E8,G8,I8,K8,M8,O8,Q8,S8,U8,W8,Y8,AA8)</f>
        <v>24</v>
      </c>
      <c r="AD8" s="45">
        <f t="shared" ref="AD8:AD9" si="12">SUM(F8,H8,J8,L8,N8,P8,R8,T8,V8,X8,Z8,AB8)</f>
        <v>0</v>
      </c>
      <c r="AE8" s="276"/>
      <c r="AF8" s="277"/>
      <c r="AG8" s="277"/>
      <c r="AH8" s="277"/>
      <c r="AI8" s="277"/>
      <c r="AJ8" s="277"/>
    </row>
    <row r="9" spans="1:36" x14ac:dyDescent="0.35">
      <c r="A9" s="259"/>
      <c r="B9" s="7" t="s">
        <v>24</v>
      </c>
      <c r="C9" s="12" t="s">
        <v>26</v>
      </c>
      <c r="D9" s="125">
        <f>'2025'!$P$14</f>
        <v>0</v>
      </c>
      <c r="E9" s="61"/>
      <c r="F9" s="126">
        <f t="shared" si="0"/>
        <v>0</v>
      </c>
      <c r="G9" s="135">
        <v>2</v>
      </c>
      <c r="H9" s="126">
        <f t="shared" ref="H9:H29" si="13">G9*D9</f>
        <v>0</v>
      </c>
      <c r="I9" s="135"/>
      <c r="J9" s="126">
        <f t="shared" si="1"/>
        <v>0</v>
      </c>
      <c r="K9" s="135"/>
      <c r="L9" s="126">
        <f t="shared" si="2"/>
        <v>0</v>
      </c>
      <c r="M9" s="135">
        <v>2</v>
      </c>
      <c r="N9" s="126">
        <f t="shared" si="3"/>
        <v>0</v>
      </c>
      <c r="O9" s="135"/>
      <c r="P9" s="126">
        <f t="shared" si="4"/>
        <v>0</v>
      </c>
      <c r="Q9" s="135"/>
      <c r="R9" s="126">
        <f t="shared" si="5"/>
        <v>0</v>
      </c>
      <c r="S9" s="135">
        <v>2</v>
      </c>
      <c r="T9" s="126">
        <f t="shared" si="6"/>
        <v>0</v>
      </c>
      <c r="U9" s="135"/>
      <c r="V9" s="126">
        <f t="shared" si="7"/>
        <v>0</v>
      </c>
      <c r="W9" s="135"/>
      <c r="X9" s="126">
        <f t="shared" si="8"/>
        <v>0</v>
      </c>
      <c r="Y9" s="135">
        <v>2</v>
      </c>
      <c r="Z9" s="126">
        <f t="shared" si="9"/>
        <v>0</v>
      </c>
      <c r="AA9" s="135"/>
      <c r="AB9" s="136">
        <f t="shared" ref="AB9" si="14">AA9*$D9</f>
        <v>0</v>
      </c>
      <c r="AC9" s="132">
        <f t="shared" si="11"/>
        <v>8</v>
      </c>
      <c r="AD9" s="133">
        <f t="shared" si="12"/>
        <v>0</v>
      </c>
      <c r="AE9" s="276"/>
      <c r="AF9" s="277"/>
      <c r="AG9" s="277"/>
      <c r="AH9" s="277"/>
      <c r="AI9" s="277"/>
      <c r="AJ9" s="277"/>
    </row>
    <row r="10" spans="1:36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6">
        <f t="shared" si="0"/>
        <v>0</v>
      </c>
      <c r="G10" s="17"/>
      <c r="H10" s="26">
        <f t="shared" si="13"/>
        <v>0</v>
      </c>
      <c r="I10" s="17"/>
      <c r="J10" s="26">
        <f t="shared" si="1"/>
        <v>0</v>
      </c>
      <c r="K10" s="17"/>
      <c r="L10" s="26">
        <f t="shared" si="2"/>
        <v>0</v>
      </c>
      <c r="M10" s="17"/>
      <c r="N10" s="26">
        <f t="shared" si="3"/>
        <v>0</v>
      </c>
      <c r="O10" s="17"/>
      <c r="P10" s="26">
        <f t="shared" si="4"/>
        <v>0</v>
      </c>
      <c r="Q10" s="17"/>
      <c r="R10" s="26">
        <f t="shared" si="5"/>
        <v>0</v>
      </c>
      <c r="S10" s="17"/>
      <c r="T10" s="26">
        <f t="shared" si="6"/>
        <v>0</v>
      </c>
      <c r="U10" s="17"/>
      <c r="V10" s="26">
        <f t="shared" si="7"/>
        <v>0</v>
      </c>
      <c r="W10" s="17"/>
      <c r="X10" s="26">
        <f t="shared" si="8"/>
        <v>0</v>
      </c>
      <c r="Y10" s="17"/>
      <c r="Z10" s="26">
        <f t="shared" si="9"/>
        <v>0</v>
      </c>
      <c r="AA10" s="17"/>
      <c r="AB10" s="29">
        <f t="shared" ref="AB10" si="15">AA10*$D10</f>
        <v>0</v>
      </c>
      <c r="AC10" s="23">
        <f t="shared" ref="AC10" si="16">SUM(E10,G10,I10,K10,M10,O10,Q10,S10,U10,W10,Y10,AA10)</f>
        <v>0</v>
      </c>
      <c r="AD10" s="47">
        <f t="shared" ref="AD10" si="17">SUM(F10,H10,J10,L10,N10,P10,R10,T10,V10,X10,Z10,AB10)</f>
        <v>0</v>
      </c>
    </row>
    <row r="11" spans="1:36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6">
        <f t="shared" si="0"/>
        <v>0</v>
      </c>
      <c r="G11" s="17"/>
      <c r="H11" s="26">
        <f t="shared" si="13"/>
        <v>0</v>
      </c>
      <c r="I11" s="17"/>
      <c r="J11" s="26">
        <f t="shared" si="1"/>
        <v>0</v>
      </c>
      <c r="K11" s="17"/>
      <c r="L11" s="26">
        <f t="shared" si="2"/>
        <v>0</v>
      </c>
      <c r="M11" s="17"/>
      <c r="N11" s="26">
        <f t="shared" si="3"/>
        <v>0</v>
      </c>
      <c r="O11" s="17"/>
      <c r="P11" s="26">
        <f t="shared" si="4"/>
        <v>0</v>
      </c>
      <c r="Q11" s="17"/>
      <c r="R11" s="26">
        <f t="shared" si="5"/>
        <v>0</v>
      </c>
      <c r="S11" s="17"/>
      <c r="T11" s="26">
        <f t="shared" si="6"/>
        <v>0</v>
      </c>
      <c r="U11" s="17"/>
      <c r="V11" s="26">
        <f t="shared" si="7"/>
        <v>0</v>
      </c>
      <c r="W11" s="17"/>
      <c r="X11" s="26">
        <f t="shared" si="8"/>
        <v>0</v>
      </c>
      <c r="Y11" s="17"/>
      <c r="Z11" s="26">
        <f t="shared" si="9"/>
        <v>0</v>
      </c>
      <c r="AA11" s="17"/>
      <c r="AB11" s="29">
        <f t="shared" ref="AB11" si="18">AA11*$D11</f>
        <v>0</v>
      </c>
      <c r="AC11" s="23">
        <f t="shared" ref="AC11:AC29" si="19">SUM(E11,G11,I11,K11,M11,O11,Q11,S11,U11,W11,Y11,AA11)</f>
        <v>0</v>
      </c>
      <c r="AD11" s="47">
        <f t="shared" ref="AD11:AD33" si="20">SUM(F11,H11,J11,L11,N11,P11,R11,T11,V11,X11,Z11,AB11)</f>
        <v>0</v>
      </c>
    </row>
    <row r="12" spans="1:36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6">
        <f t="shared" si="0"/>
        <v>0</v>
      </c>
      <c r="G12" s="17"/>
      <c r="H12" s="26">
        <f t="shared" si="13"/>
        <v>0</v>
      </c>
      <c r="I12" s="17"/>
      <c r="J12" s="26">
        <f t="shared" si="1"/>
        <v>0</v>
      </c>
      <c r="K12" s="17"/>
      <c r="L12" s="26">
        <f t="shared" si="2"/>
        <v>0</v>
      </c>
      <c r="M12" s="17"/>
      <c r="N12" s="26">
        <f t="shared" si="3"/>
        <v>0</v>
      </c>
      <c r="O12" s="17"/>
      <c r="P12" s="26">
        <f t="shared" si="4"/>
        <v>0</v>
      </c>
      <c r="Q12" s="17"/>
      <c r="R12" s="26">
        <f t="shared" si="5"/>
        <v>0</v>
      </c>
      <c r="S12" s="17"/>
      <c r="T12" s="26">
        <f t="shared" si="6"/>
        <v>0</v>
      </c>
      <c r="U12" s="17"/>
      <c r="V12" s="26">
        <f t="shared" si="7"/>
        <v>0</v>
      </c>
      <c r="W12" s="17"/>
      <c r="X12" s="26">
        <f t="shared" si="8"/>
        <v>0</v>
      </c>
      <c r="Y12" s="17"/>
      <c r="Z12" s="26">
        <f t="shared" si="9"/>
        <v>0</v>
      </c>
      <c r="AA12" s="17"/>
      <c r="AB12" s="29">
        <f t="shared" ref="AB12" si="21">AA12*$D12</f>
        <v>0</v>
      </c>
      <c r="AC12" s="23">
        <f t="shared" si="19"/>
        <v>0</v>
      </c>
      <c r="AD12" s="47">
        <f t="shared" si="20"/>
        <v>0</v>
      </c>
    </row>
    <row r="13" spans="1:36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6">
        <f t="shared" si="0"/>
        <v>0</v>
      </c>
      <c r="G13" s="17"/>
      <c r="H13" s="26">
        <f t="shared" si="13"/>
        <v>0</v>
      </c>
      <c r="I13" s="17"/>
      <c r="J13" s="26">
        <f t="shared" si="1"/>
        <v>0</v>
      </c>
      <c r="K13" s="17"/>
      <c r="L13" s="26">
        <f t="shared" si="2"/>
        <v>0</v>
      </c>
      <c r="M13" s="17"/>
      <c r="N13" s="26">
        <f t="shared" si="3"/>
        <v>0</v>
      </c>
      <c r="O13" s="17"/>
      <c r="P13" s="26">
        <f t="shared" si="4"/>
        <v>0</v>
      </c>
      <c r="Q13" s="17"/>
      <c r="R13" s="26">
        <f t="shared" si="5"/>
        <v>0</v>
      </c>
      <c r="S13" s="17"/>
      <c r="T13" s="26">
        <f t="shared" si="6"/>
        <v>0</v>
      </c>
      <c r="U13" s="17"/>
      <c r="V13" s="26">
        <f t="shared" si="7"/>
        <v>0</v>
      </c>
      <c r="W13" s="17"/>
      <c r="X13" s="26">
        <f t="shared" si="8"/>
        <v>0</v>
      </c>
      <c r="Y13" s="17"/>
      <c r="Z13" s="26">
        <f t="shared" si="9"/>
        <v>0</v>
      </c>
      <c r="AA13" s="17"/>
      <c r="AB13" s="29">
        <f t="shared" ref="AB13" si="22">AA13*$D13</f>
        <v>0</v>
      </c>
      <c r="AC13" s="23">
        <f t="shared" si="19"/>
        <v>0</v>
      </c>
      <c r="AD13" s="47">
        <f t="shared" si="20"/>
        <v>0</v>
      </c>
    </row>
    <row r="14" spans="1:36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6">
        <f t="shared" si="0"/>
        <v>0</v>
      </c>
      <c r="G14" s="17"/>
      <c r="H14" s="26">
        <f t="shared" si="13"/>
        <v>0</v>
      </c>
      <c r="I14" s="17"/>
      <c r="J14" s="26">
        <f t="shared" si="1"/>
        <v>0</v>
      </c>
      <c r="K14" s="17"/>
      <c r="L14" s="26">
        <f t="shared" si="2"/>
        <v>0</v>
      </c>
      <c r="M14" s="17"/>
      <c r="N14" s="26">
        <f t="shared" si="3"/>
        <v>0</v>
      </c>
      <c r="O14" s="17"/>
      <c r="P14" s="26">
        <f t="shared" si="4"/>
        <v>0</v>
      </c>
      <c r="Q14" s="17"/>
      <c r="R14" s="26">
        <f t="shared" si="5"/>
        <v>0</v>
      </c>
      <c r="S14" s="17"/>
      <c r="T14" s="26">
        <f t="shared" si="6"/>
        <v>0</v>
      </c>
      <c r="U14" s="17"/>
      <c r="V14" s="26">
        <f t="shared" si="7"/>
        <v>0</v>
      </c>
      <c r="W14" s="17"/>
      <c r="X14" s="26">
        <f t="shared" si="8"/>
        <v>0</v>
      </c>
      <c r="Y14" s="17"/>
      <c r="Z14" s="26">
        <f t="shared" si="9"/>
        <v>0</v>
      </c>
      <c r="AA14" s="17"/>
      <c r="AB14" s="29">
        <f t="shared" ref="AB14" si="23">AA14*$D14</f>
        <v>0</v>
      </c>
      <c r="AC14" s="23">
        <f t="shared" si="19"/>
        <v>0</v>
      </c>
      <c r="AD14" s="47">
        <f t="shared" si="20"/>
        <v>0</v>
      </c>
    </row>
    <row r="15" spans="1:36" ht="18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6">
        <f t="shared" si="0"/>
        <v>0</v>
      </c>
      <c r="G15" s="17">
        <v>2</v>
      </c>
      <c r="H15" s="26">
        <f t="shared" si="13"/>
        <v>0</v>
      </c>
      <c r="I15" s="17"/>
      <c r="J15" s="26">
        <f t="shared" si="1"/>
        <v>0</v>
      </c>
      <c r="K15" s="17"/>
      <c r="L15" s="26">
        <f t="shared" si="2"/>
        <v>0</v>
      </c>
      <c r="M15" s="17">
        <v>3</v>
      </c>
      <c r="N15" s="26">
        <f t="shared" si="3"/>
        <v>0</v>
      </c>
      <c r="O15" s="17"/>
      <c r="P15" s="26">
        <f t="shared" si="4"/>
        <v>0</v>
      </c>
      <c r="Q15" s="17"/>
      <c r="R15" s="26">
        <f t="shared" si="5"/>
        <v>0</v>
      </c>
      <c r="S15" s="17">
        <v>2</v>
      </c>
      <c r="T15" s="26">
        <f t="shared" si="6"/>
        <v>0</v>
      </c>
      <c r="U15" s="17"/>
      <c r="V15" s="26">
        <f t="shared" si="7"/>
        <v>0</v>
      </c>
      <c r="W15" s="17"/>
      <c r="X15" s="26">
        <f t="shared" si="8"/>
        <v>0</v>
      </c>
      <c r="Y15" s="17">
        <v>3</v>
      </c>
      <c r="Z15" s="26">
        <f t="shared" si="9"/>
        <v>0</v>
      </c>
      <c r="AA15" s="17"/>
      <c r="AB15" s="29">
        <f t="shared" ref="AB15" si="24">AA15*$D15</f>
        <v>0</v>
      </c>
      <c r="AC15" s="23">
        <f t="shared" si="19"/>
        <v>10</v>
      </c>
      <c r="AD15" s="47">
        <f t="shared" si="20"/>
        <v>0</v>
      </c>
      <c r="AE15" s="276" t="s">
        <v>110</v>
      </c>
      <c r="AF15" s="277"/>
      <c r="AG15" s="277"/>
      <c r="AH15" s="277"/>
      <c r="AI15" s="277"/>
    </row>
    <row r="16" spans="1:36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6">
        <f t="shared" si="0"/>
        <v>0</v>
      </c>
      <c r="G16" s="17"/>
      <c r="H16" s="26">
        <f t="shared" si="13"/>
        <v>0</v>
      </c>
      <c r="I16" s="17"/>
      <c r="J16" s="26">
        <f t="shared" si="1"/>
        <v>0</v>
      </c>
      <c r="K16" s="17"/>
      <c r="L16" s="26">
        <f t="shared" si="2"/>
        <v>0</v>
      </c>
      <c r="M16" s="17"/>
      <c r="N16" s="26">
        <f t="shared" si="3"/>
        <v>0</v>
      </c>
      <c r="O16" s="17"/>
      <c r="P16" s="26">
        <f t="shared" si="4"/>
        <v>0</v>
      </c>
      <c r="Q16" s="17"/>
      <c r="R16" s="26">
        <f t="shared" si="5"/>
        <v>0</v>
      </c>
      <c r="S16" s="17"/>
      <c r="T16" s="26">
        <f t="shared" si="6"/>
        <v>0</v>
      </c>
      <c r="U16" s="17"/>
      <c r="V16" s="26">
        <f t="shared" si="7"/>
        <v>0</v>
      </c>
      <c r="W16" s="17"/>
      <c r="X16" s="26">
        <f t="shared" si="8"/>
        <v>0</v>
      </c>
      <c r="Y16" s="17"/>
      <c r="Z16" s="26">
        <f t="shared" si="9"/>
        <v>0</v>
      </c>
      <c r="AA16" s="17"/>
      <c r="AB16" s="29">
        <f t="shared" ref="AB16" si="25">AA16*$D16</f>
        <v>0</v>
      </c>
      <c r="AC16" s="23">
        <f t="shared" si="19"/>
        <v>0</v>
      </c>
      <c r="AD16" s="47">
        <f t="shared" si="20"/>
        <v>0</v>
      </c>
    </row>
    <row r="17" spans="1:36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6">
        <f t="shared" si="0"/>
        <v>0</v>
      </c>
      <c r="G17" s="17"/>
      <c r="H17" s="26">
        <f t="shared" si="13"/>
        <v>0</v>
      </c>
      <c r="I17" s="17"/>
      <c r="J17" s="26">
        <f t="shared" si="1"/>
        <v>0</v>
      </c>
      <c r="K17" s="17"/>
      <c r="L17" s="26">
        <f t="shared" si="2"/>
        <v>0</v>
      </c>
      <c r="M17" s="17"/>
      <c r="N17" s="26">
        <f t="shared" si="3"/>
        <v>0</v>
      </c>
      <c r="O17" s="17"/>
      <c r="P17" s="26">
        <f t="shared" si="4"/>
        <v>0</v>
      </c>
      <c r="Q17" s="17"/>
      <c r="R17" s="26">
        <f t="shared" si="5"/>
        <v>0</v>
      </c>
      <c r="S17" s="17"/>
      <c r="T17" s="26">
        <f t="shared" si="6"/>
        <v>0</v>
      </c>
      <c r="U17" s="17"/>
      <c r="V17" s="26">
        <f t="shared" si="7"/>
        <v>0</v>
      </c>
      <c r="W17" s="17"/>
      <c r="X17" s="26">
        <f t="shared" si="8"/>
        <v>0</v>
      </c>
      <c r="Y17" s="17"/>
      <c r="Z17" s="26">
        <f t="shared" si="9"/>
        <v>0</v>
      </c>
      <c r="AA17" s="17"/>
      <c r="AB17" s="29">
        <f t="shared" ref="AB17" si="26">AA17*$D17</f>
        <v>0</v>
      </c>
      <c r="AC17" s="23">
        <f t="shared" si="19"/>
        <v>0</v>
      </c>
      <c r="AD17" s="47">
        <f t="shared" si="20"/>
        <v>0</v>
      </c>
    </row>
    <row r="18" spans="1:36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6">
        <f t="shared" si="0"/>
        <v>0</v>
      </c>
      <c r="G18" s="17"/>
      <c r="H18" s="26">
        <f t="shared" si="13"/>
        <v>0</v>
      </c>
      <c r="I18" s="17"/>
      <c r="J18" s="26">
        <f t="shared" si="1"/>
        <v>0</v>
      </c>
      <c r="K18" s="17"/>
      <c r="L18" s="26">
        <f t="shared" si="2"/>
        <v>0</v>
      </c>
      <c r="M18" s="17"/>
      <c r="N18" s="26">
        <f t="shared" si="3"/>
        <v>0</v>
      </c>
      <c r="O18" s="17"/>
      <c r="P18" s="26">
        <f t="shared" si="4"/>
        <v>0</v>
      </c>
      <c r="Q18" s="17"/>
      <c r="R18" s="26">
        <f t="shared" si="5"/>
        <v>0</v>
      </c>
      <c r="S18" s="17"/>
      <c r="T18" s="26">
        <f t="shared" si="6"/>
        <v>0</v>
      </c>
      <c r="U18" s="17"/>
      <c r="V18" s="26">
        <f t="shared" si="7"/>
        <v>0</v>
      </c>
      <c r="W18" s="17"/>
      <c r="X18" s="26">
        <f t="shared" si="8"/>
        <v>0</v>
      </c>
      <c r="Y18" s="17"/>
      <c r="Z18" s="26">
        <f t="shared" si="9"/>
        <v>0</v>
      </c>
      <c r="AA18" s="17"/>
      <c r="AB18" s="29">
        <f t="shared" ref="AB18" si="27">AA18*$D18</f>
        <v>0</v>
      </c>
      <c r="AC18" s="23">
        <f t="shared" si="19"/>
        <v>0</v>
      </c>
      <c r="AD18" s="47">
        <f t="shared" si="20"/>
        <v>0</v>
      </c>
    </row>
    <row r="19" spans="1:36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6">
        <f t="shared" si="0"/>
        <v>0</v>
      </c>
      <c r="G19" s="17"/>
      <c r="H19" s="26">
        <f t="shared" si="13"/>
        <v>0</v>
      </c>
      <c r="I19" s="17"/>
      <c r="J19" s="26">
        <f t="shared" si="1"/>
        <v>0</v>
      </c>
      <c r="K19" s="17"/>
      <c r="L19" s="26">
        <f t="shared" si="2"/>
        <v>0</v>
      </c>
      <c r="M19" s="17"/>
      <c r="N19" s="26">
        <f t="shared" si="3"/>
        <v>0</v>
      </c>
      <c r="O19" s="17"/>
      <c r="P19" s="26">
        <f t="shared" si="4"/>
        <v>0</v>
      </c>
      <c r="Q19" s="17"/>
      <c r="R19" s="26">
        <f t="shared" si="5"/>
        <v>0</v>
      </c>
      <c r="S19" s="17"/>
      <c r="T19" s="26">
        <f t="shared" si="6"/>
        <v>0</v>
      </c>
      <c r="U19" s="17"/>
      <c r="V19" s="26">
        <f t="shared" si="7"/>
        <v>0</v>
      </c>
      <c r="W19" s="17"/>
      <c r="X19" s="26">
        <f t="shared" si="8"/>
        <v>0</v>
      </c>
      <c r="Y19" s="17"/>
      <c r="Z19" s="26">
        <f t="shared" si="9"/>
        <v>0</v>
      </c>
      <c r="AA19" s="17"/>
      <c r="AB19" s="29">
        <f t="shared" ref="AB19" si="28">AA19*$D19</f>
        <v>0</v>
      </c>
      <c r="AC19" s="23">
        <f t="shared" si="19"/>
        <v>0</v>
      </c>
      <c r="AD19" s="47">
        <f t="shared" si="20"/>
        <v>0</v>
      </c>
    </row>
    <row r="20" spans="1:36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6">
        <f t="shared" si="0"/>
        <v>0</v>
      </c>
      <c r="G20" s="17"/>
      <c r="H20" s="26">
        <f t="shared" si="13"/>
        <v>0</v>
      </c>
      <c r="I20" s="17"/>
      <c r="J20" s="26">
        <f t="shared" si="1"/>
        <v>0</v>
      </c>
      <c r="K20" s="17"/>
      <c r="L20" s="26">
        <f t="shared" si="2"/>
        <v>0</v>
      </c>
      <c r="M20" s="17"/>
      <c r="N20" s="26">
        <f t="shared" si="3"/>
        <v>0</v>
      </c>
      <c r="O20" s="17"/>
      <c r="P20" s="26">
        <f t="shared" si="4"/>
        <v>0</v>
      </c>
      <c r="Q20" s="17"/>
      <c r="R20" s="26">
        <f t="shared" si="5"/>
        <v>0</v>
      </c>
      <c r="S20" s="17"/>
      <c r="T20" s="26">
        <f t="shared" si="6"/>
        <v>0</v>
      </c>
      <c r="U20" s="17"/>
      <c r="V20" s="26">
        <f t="shared" si="7"/>
        <v>0</v>
      </c>
      <c r="W20" s="17"/>
      <c r="X20" s="26">
        <f t="shared" si="8"/>
        <v>0</v>
      </c>
      <c r="Y20" s="17"/>
      <c r="Z20" s="26">
        <f t="shared" si="9"/>
        <v>0</v>
      </c>
      <c r="AA20" s="17"/>
      <c r="AB20" s="29">
        <f t="shared" ref="AB20" si="29">AA20*$D20</f>
        <v>0</v>
      </c>
      <c r="AC20" s="23">
        <f t="shared" si="19"/>
        <v>0</v>
      </c>
      <c r="AD20" s="47">
        <f t="shared" si="20"/>
        <v>0</v>
      </c>
    </row>
    <row r="21" spans="1:36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6">
        <f t="shared" si="0"/>
        <v>0</v>
      </c>
      <c r="G21" s="17"/>
      <c r="H21" s="26">
        <f t="shared" si="13"/>
        <v>0</v>
      </c>
      <c r="I21" s="17"/>
      <c r="J21" s="26">
        <f t="shared" si="1"/>
        <v>0</v>
      </c>
      <c r="K21" s="17"/>
      <c r="L21" s="26">
        <f t="shared" si="2"/>
        <v>0</v>
      </c>
      <c r="M21" s="17"/>
      <c r="N21" s="26">
        <f t="shared" si="3"/>
        <v>0</v>
      </c>
      <c r="O21" s="17"/>
      <c r="P21" s="26">
        <f t="shared" si="4"/>
        <v>0</v>
      </c>
      <c r="Q21" s="17"/>
      <c r="R21" s="26">
        <f t="shared" si="5"/>
        <v>0</v>
      </c>
      <c r="S21" s="17"/>
      <c r="T21" s="26">
        <f t="shared" si="6"/>
        <v>0</v>
      </c>
      <c r="U21" s="17"/>
      <c r="V21" s="26">
        <f t="shared" si="7"/>
        <v>0</v>
      </c>
      <c r="W21" s="17"/>
      <c r="X21" s="26">
        <f t="shared" si="8"/>
        <v>0</v>
      </c>
      <c r="Y21" s="17"/>
      <c r="Z21" s="26">
        <f t="shared" si="9"/>
        <v>0</v>
      </c>
      <c r="AA21" s="17"/>
      <c r="AB21" s="29">
        <f t="shared" ref="AB21" si="30">AA21*$D21</f>
        <v>0</v>
      </c>
      <c r="AC21" s="23">
        <f t="shared" si="19"/>
        <v>0</v>
      </c>
      <c r="AD21" s="47">
        <f t="shared" si="20"/>
        <v>0</v>
      </c>
    </row>
    <row r="22" spans="1:36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6">
        <f t="shared" si="0"/>
        <v>0</v>
      </c>
      <c r="G22" s="17"/>
      <c r="H22" s="26">
        <f t="shared" si="13"/>
        <v>0</v>
      </c>
      <c r="I22" s="17"/>
      <c r="J22" s="26">
        <f t="shared" si="1"/>
        <v>0</v>
      </c>
      <c r="K22" s="17"/>
      <c r="L22" s="26">
        <f t="shared" si="2"/>
        <v>0</v>
      </c>
      <c r="M22" s="17"/>
      <c r="N22" s="26">
        <f t="shared" si="3"/>
        <v>0</v>
      </c>
      <c r="O22" s="17"/>
      <c r="P22" s="26">
        <f t="shared" si="4"/>
        <v>0</v>
      </c>
      <c r="Q22" s="17"/>
      <c r="R22" s="26">
        <f t="shared" si="5"/>
        <v>0</v>
      </c>
      <c r="S22" s="17"/>
      <c r="T22" s="26">
        <f t="shared" si="6"/>
        <v>0</v>
      </c>
      <c r="U22" s="17"/>
      <c r="V22" s="26">
        <f t="shared" si="7"/>
        <v>0</v>
      </c>
      <c r="W22" s="17"/>
      <c r="X22" s="26">
        <f t="shared" si="8"/>
        <v>0</v>
      </c>
      <c r="Y22" s="17"/>
      <c r="Z22" s="26">
        <f t="shared" si="9"/>
        <v>0</v>
      </c>
      <c r="AA22" s="17"/>
      <c r="AB22" s="29">
        <f t="shared" ref="AB22" si="31">AA22*$D22</f>
        <v>0</v>
      </c>
      <c r="AC22" s="23">
        <f t="shared" si="19"/>
        <v>0</v>
      </c>
      <c r="AD22" s="47">
        <f t="shared" si="20"/>
        <v>0</v>
      </c>
    </row>
    <row r="23" spans="1:36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6">
        <f t="shared" si="0"/>
        <v>0</v>
      </c>
      <c r="G23" s="17"/>
      <c r="H23" s="26">
        <f t="shared" si="13"/>
        <v>0</v>
      </c>
      <c r="I23" s="17"/>
      <c r="J23" s="26">
        <f t="shared" si="1"/>
        <v>0</v>
      </c>
      <c r="K23" s="17"/>
      <c r="L23" s="26">
        <f t="shared" si="2"/>
        <v>0</v>
      </c>
      <c r="M23" s="17"/>
      <c r="N23" s="26">
        <f t="shared" si="3"/>
        <v>0</v>
      </c>
      <c r="O23" s="17"/>
      <c r="P23" s="26">
        <f t="shared" si="4"/>
        <v>0</v>
      </c>
      <c r="Q23" s="17"/>
      <c r="R23" s="26">
        <f t="shared" si="5"/>
        <v>0</v>
      </c>
      <c r="S23" s="17"/>
      <c r="T23" s="26">
        <f t="shared" si="6"/>
        <v>0</v>
      </c>
      <c r="U23" s="17"/>
      <c r="V23" s="26">
        <f t="shared" si="7"/>
        <v>0</v>
      </c>
      <c r="W23" s="17"/>
      <c r="X23" s="26">
        <f t="shared" si="8"/>
        <v>0</v>
      </c>
      <c r="Y23" s="17"/>
      <c r="Z23" s="26">
        <f t="shared" si="9"/>
        <v>0</v>
      </c>
      <c r="AA23" s="17"/>
      <c r="AB23" s="29">
        <f t="shared" ref="AB23" si="32">AA23*$D23</f>
        <v>0</v>
      </c>
      <c r="AC23" s="23">
        <f t="shared" si="19"/>
        <v>0</v>
      </c>
      <c r="AD23" s="47">
        <f t="shared" si="20"/>
        <v>0</v>
      </c>
    </row>
    <row r="24" spans="1:36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6">
        <f t="shared" si="0"/>
        <v>0</v>
      </c>
      <c r="G24" s="17">
        <v>2</v>
      </c>
      <c r="H24" s="26">
        <f t="shared" si="13"/>
        <v>0</v>
      </c>
      <c r="I24" s="17"/>
      <c r="J24" s="26">
        <f t="shared" si="1"/>
        <v>0</v>
      </c>
      <c r="K24" s="17">
        <v>2</v>
      </c>
      <c r="L24" s="26">
        <f t="shared" si="2"/>
        <v>0</v>
      </c>
      <c r="M24" s="17"/>
      <c r="N24" s="26">
        <f t="shared" si="3"/>
        <v>0</v>
      </c>
      <c r="O24" s="17">
        <v>1</v>
      </c>
      <c r="P24" s="26">
        <f t="shared" si="4"/>
        <v>0</v>
      </c>
      <c r="Q24" s="17"/>
      <c r="R24" s="26">
        <f t="shared" si="5"/>
        <v>0</v>
      </c>
      <c r="S24" s="17">
        <v>2</v>
      </c>
      <c r="T24" s="26">
        <f t="shared" si="6"/>
        <v>0</v>
      </c>
      <c r="U24" s="17"/>
      <c r="V24" s="26">
        <f t="shared" si="7"/>
        <v>0</v>
      </c>
      <c r="W24" s="17">
        <v>2</v>
      </c>
      <c r="X24" s="26">
        <f t="shared" si="8"/>
        <v>0</v>
      </c>
      <c r="Y24" s="17"/>
      <c r="Z24" s="26">
        <f t="shared" si="9"/>
        <v>0</v>
      </c>
      <c r="AA24" s="17">
        <v>1</v>
      </c>
      <c r="AB24" s="29">
        <f t="shared" ref="AB24" si="33">AA24*$D24</f>
        <v>0</v>
      </c>
      <c r="AC24" s="23">
        <f t="shared" si="19"/>
        <v>10</v>
      </c>
      <c r="AD24" s="47">
        <f t="shared" si="20"/>
        <v>0</v>
      </c>
      <c r="AE24" s="276" t="s">
        <v>111</v>
      </c>
      <c r="AF24" s="277"/>
      <c r="AG24" s="277"/>
      <c r="AH24" s="277"/>
      <c r="AI24" s="277"/>
      <c r="AJ24" s="277"/>
    </row>
    <row r="25" spans="1:36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6">
        <f t="shared" si="0"/>
        <v>0</v>
      </c>
      <c r="G25" s="17"/>
      <c r="H25" s="26">
        <f t="shared" si="13"/>
        <v>0</v>
      </c>
      <c r="I25" s="17"/>
      <c r="J25" s="26">
        <f t="shared" si="1"/>
        <v>0</v>
      </c>
      <c r="K25" s="17"/>
      <c r="L25" s="26">
        <f t="shared" si="2"/>
        <v>0</v>
      </c>
      <c r="M25" s="17"/>
      <c r="N25" s="26">
        <f t="shared" si="3"/>
        <v>0</v>
      </c>
      <c r="O25" s="17"/>
      <c r="P25" s="26">
        <f t="shared" si="4"/>
        <v>0</v>
      </c>
      <c r="Q25" s="17"/>
      <c r="R25" s="26">
        <f t="shared" si="5"/>
        <v>0</v>
      </c>
      <c r="S25" s="17"/>
      <c r="T25" s="26">
        <f t="shared" si="6"/>
        <v>0</v>
      </c>
      <c r="U25" s="17"/>
      <c r="V25" s="26">
        <f t="shared" si="7"/>
        <v>0</v>
      </c>
      <c r="W25" s="17"/>
      <c r="X25" s="26">
        <f t="shared" si="8"/>
        <v>0</v>
      </c>
      <c r="Y25" s="17"/>
      <c r="Z25" s="26">
        <f t="shared" si="9"/>
        <v>0</v>
      </c>
      <c r="AA25" s="17"/>
      <c r="AB25" s="29">
        <f t="shared" ref="AB25" si="34">AA25*$D25</f>
        <v>0</v>
      </c>
      <c r="AC25" s="23">
        <f t="shared" si="19"/>
        <v>0</v>
      </c>
      <c r="AD25" s="47">
        <f t="shared" si="20"/>
        <v>0</v>
      </c>
    </row>
    <row r="26" spans="1:36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6">
        <f t="shared" si="0"/>
        <v>0</v>
      </c>
      <c r="G26" s="17"/>
      <c r="H26" s="26">
        <f t="shared" si="13"/>
        <v>0</v>
      </c>
      <c r="I26" s="17"/>
      <c r="J26" s="26">
        <f t="shared" si="1"/>
        <v>0</v>
      </c>
      <c r="K26" s="17"/>
      <c r="L26" s="26">
        <f t="shared" si="2"/>
        <v>0</v>
      </c>
      <c r="M26" s="17"/>
      <c r="N26" s="26">
        <f t="shared" si="3"/>
        <v>0</v>
      </c>
      <c r="O26" s="17"/>
      <c r="P26" s="26">
        <f t="shared" si="4"/>
        <v>0</v>
      </c>
      <c r="Q26" s="17"/>
      <c r="R26" s="26">
        <f t="shared" si="5"/>
        <v>0</v>
      </c>
      <c r="S26" s="17"/>
      <c r="T26" s="26">
        <f t="shared" si="6"/>
        <v>0</v>
      </c>
      <c r="U26" s="17"/>
      <c r="V26" s="26">
        <f t="shared" si="7"/>
        <v>0</v>
      </c>
      <c r="W26" s="17"/>
      <c r="X26" s="26">
        <f t="shared" si="8"/>
        <v>0</v>
      </c>
      <c r="Y26" s="17"/>
      <c r="Z26" s="26">
        <f t="shared" si="9"/>
        <v>0</v>
      </c>
      <c r="AA26" s="17"/>
      <c r="AB26" s="29">
        <f t="shared" ref="AB26" si="35">AA26*$D26</f>
        <v>0</v>
      </c>
      <c r="AC26" s="23">
        <f t="shared" si="19"/>
        <v>0</v>
      </c>
      <c r="AD26" s="47">
        <f t="shared" si="20"/>
        <v>0</v>
      </c>
    </row>
    <row r="27" spans="1:36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6">
        <f t="shared" si="0"/>
        <v>0</v>
      </c>
      <c r="G27" s="17"/>
      <c r="H27" s="26">
        <f t="shared" si="13"/>
        <v>0</v>
      </c>
      <c r="I27" s="17"/>
      <c r="J27" s="26">
        <f t="shared" si="1"/>
        <v>0</v>
      </c>
      <c r="K27" s="17"/>
      <c r="L27" s="26">
        <f t="shared" si="2"/>
        <v>0</v>
      </c>
      <c r="M27" s="17"/>
      <c r="N27" s="26">
        <f t="shared" si="3"/>
        <v>0</v>
      </c>
      <c r="O27" s="17"/>
      <c r="P27" s="26">
        <f t="shared" si="4"/>
        <v>0</v>
      </c>
      <c r="Q27" s="17"/>
      <c r="R27" s="26">
        <f t="shared" si="5"/>
        <v>0</v>
      </c>
      <c r="S27" s="17"/>
      <c r="T27" s="26">
        <f t="shared" si="6"/>
        <v>0</v>
      </c>
      <c r="U27" s="17"/>
      <c r="V27" s="26">
        <f t="shared" si="7"/>
        <v>0</v>
      </c>
      <c r="W27" s="17"/>
      <c r="X27" s="26">
        <f t="shared" si="8"/>
        <v>0</v>
      </c>
      <c r="Y27" s="17"/>
      <c r="Z27" s="26">
        <f t="shared" si="9"/>
        <v>0</v>
      </c>
      <c r="AA27" s="17"/>
      <c r="AB27" s="29">
        <f t="shared" ref="AB27" si="36">AA27*$D27</f>
        <v>0</v>
      </c>
      <c r="AC27" s="23">
        <f t="shared" si="19"/>
        <v>0</v>
      </c>
      <c r="AD27" s="47">
        <f t="shared" si="20"/>
        <v>0</v>
      </c>
    </row>
    <row r="28" spans="1:36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6">
        <f t="shared" si="0"/>
        <v>0</v>
      </c>
      <c r="G28" s="17"/>
      <c r="H28" s="26">
        <f t="shared" si="13"/>
        <v>0</v>
      </c>
      <c r="I28" s="17"/>
      <c r="J28" s="26">
        <f t="shared" si="1"/>
        <v>0</v>
      </c>
      <c r="K28" s="17"/>
      <c r="L28" s="26">
        <f t="shared" si="2"/>
        <v>0</v>
      </c>
      <c r="M28" s="17"/>
      <c r="N28" s="26">
        <f t="shared" si="3"/>
        <v>0</v>
      </c>
      <c r="O28" s="17"/>
      <c r="P28" s="26">
        <f t="shared" si="4"/>
        <v>0</v>
      </c>
      <c r="Q28" s="17"/>
      <c r="R28" s="26">
        <f t="shared" si="5"/>
        <v>0</v>
      </c>
      <c r="S28" s="17"/>
      <c r="T28" s="26">
        <f t="shared" si="6"/>
        <v>0</v>
      </c>
      <c r="U28" s="17"/>
      <c r="V28" s="26">
        <f t="shared" si="7"/>
        <v>0</v>
      </c>
      <c r="W28" s="17"/>
      <c r="X28" s="26">
        <f t="shared" si="8"/>
        <v>0</v>
      </c>
      <c r="Y28" s="17"/>
      <c r="Z28" s="26">
        <f t="shared" si="9"/>
        <v>0</v>
      </c>
      <c r="AA28" s="17"/>
      <c r="AB28" s="29">
        <f t="shared" ref="AB28" si="37">AA28*$D28</f>
        <v>0</v>
      </c>
      <c r="AC28" s="23">
        <f t="shared" si="19"/>
        <v>0</v>
      </c>
      <c r="AD28" s="47">
        <f t="shared" si="20"/>
        <v>0</v>
      </c>
    </row>
    <row r="29" spans="1:36" ht="16" thickBot="1" x14ac:dyDescent="0.4">
      <c r="A29" s="4">
        <v>21</v>
      </c>
      <c r="B29" s="48" t="s">
        <v>46</v>
      </c>
      <c r="C29" s="49" t="s">
        <v>31</v>
      </c>
      <c r="D29" s="195">
        <f>'2025'!$P$34</f>
        <v>0</v>
      </c>
      <c r="E29" s="64"/>
      <c r="F29" s="115">
        <f t="shared" si="0"/>
        <v>0</v>
      </c>
      <c r="G29" s="50"/>
      <c r="H29" s="115">
        <f t="shared" si="13"/>
        <v>0</v>
      </c>
      <c r="I29" s="50"/>
      <c r="J29" s="115">
        <f t="shared" si="1"/>
        <v>0</v>
      </c>
      <c r="K29" s="50"/>
      <c r="L29" s="115">
        <f t="shared" si="2"/>
        <v>0</v>
      </c>
      <c r="M29" s="50"/>
      <c r="N29" s="115">
        <f t="shared" si="3"/>
        <v>0</v>
      </c>
      <c r="O29" s="50"/>
      <c r="P29" s="115">
        <f t="shared" si="4"/>
        <v>0</v>
      </c>
      <c r="Q29" s="50"/>
      <c r="R29" s="115">
        <f t="shared" si="5"/>
        <v>0</v>
      </c>
      <c r="S29" s="50"/>
      <c r="T29" s="115">
        <f t="shared" si="6"/>
        <v>0</v>
      </c>
      <c r="U29" s="50"/>
      <c r="V29" s="115">
        <f t="shared" si="7"/>
        <v>0</v>
      </c>
      <c r="W29" s="50"/>
      <c r="X29" s="115">
        <f t="shared" si="8"/>
        <v>0</v>
      </c>
      <c r="Y29" s="50"/>
      <c r="Z29" s="115">
        <f t="shared" si="9"/>
        <v>0</v>
      </c>
      <c r="AA29" s="50"/>
      <c r="AB29" s="121">
        <f t="shared" ref="AB29" si="38">AA29*$D29</f>
        <v>0</v>
      </c>
      <c r="AC29" s="116">
        <f t="shared" si="19"/>
        <v>0</v>
      </c>
      <c r="AD29" s="117">
        <f t="shared" si="20"/>
        <v>0</v>
      </c>
    </row>
    <row r="30" spans="1:36" ht="13.5" customHeight="1" thickBot="1" x14ac:dyDescent="0.4">
      <c r="D30" s="112"/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6" x14ac:dyDescent="0.35">
      <c r="A31" s="32" t="s">
        <v>16</v>
      </c>
      <c r="B31" s="33"/>
      <c r="C31" s="33" t="s">
        <v>14</v>
      </c>
      <c r="D31" s="113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>SUM(F31,H31,J31,L31,N31,P31,R31,T31,V31,X31,Z31,AB31)</f>
        <v>0</v>
      </c>
    </row>
    <row r="32" spans="1:36" x14ac:dyDescent="0.35">
      <c r="A32" s="37" t="s">
        <v>52</v>
      </c>
      <c r="B32" s="3"/>
      <c r="C32" s="3" t="s">
        <v>14</v>
      </c>
      <c r="D32" s="114"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si="20"/>
        <v>0</v>
      </c>
    </row>
    <row r="33" spans="1:30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20"/>
        <v>0</v>
      </c>
    </row>
    <row r="35" spans="1:30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118"/>
      <c r="O35" s="119"/>
      <c r="P35" s="118"/>
      <c r="Q35" s="119"/>
      <c r="R35" s="118"/>
      <c r="S35" s="118"/>
      <c r="T35" s="119"/>
      <c r="U35" s="118"/>
      <c r="V35" s="118"/>
    </row>
    <row r="36" spans="1:30" ht="18" x14ac:dyDescent="0.4">
      <c r="D36" s="118"/>
      <c r="E36" s="119"/>
      <c r="F36" s="118"/>
      <c r="G36" s="119"/>
      <c r="H36" s="118"/>
      <c r="I36" s="119"/>
      <c r="J36" s="118"/>
      <c r="K36" s="119"/>
      <c r="L36" s="118"/>
      <c r="M36" s="119"/>
      <c r="N36" s="118"/>
      <c r="O36" s="119"/>
      <c r="P36" s="118"/>
      <c r="Q36" s="119"/>
      <c r="R36" s="118"/>
      <c r="S36" s="118"/>
      <c r="T36" s="119"/>
      <c r="U36" s="118"/>
      <c r="V36" s="118"/>
    </row>
    <row r="37" spans="1:30" ht="18" x14ac:dyDescent="0.4">
      <c r="A37" s="156"/>
      <c r="B37" s="156"/>
      <c r="C37" s="156"/>
      <c r="D37" s="155"/>
      <c r="E37" s="162"/>
      <c r="F37" s="155"/>
      <c r="G37" s="155"/>
      <c r="H37" s="155"/>
      <c r="I37" s="155"/>
      <c r="J37" s="155"/>
      <c r="K37" s="155"/>
      <c r="L37" s="155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spans="1:30" ht="20.5" x14ac:dyDescent="0.45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22">
    <mergeCell ref="A38:L38"/>
    <mergeCell ref="W4:X4"/>
    <mergeCell ref="G4:H4"/>
    <mergeCell ref="A6:A9"/>
    <mergeCell ref="U4:V4"/>
    <mergeCell ref="Q4:R4"/>
    <mergeCell ref="S4:T4"/>
    <mergeCell ref="E4:F4"/>
    <mergeCell ref="A4:A5"/>
    <mergeCell ref="B4:B5"/>
    <mergeCell ref="C4:C5"/>
    <mergeCell ref="D4:D5"/>
    <mergeCell ref="I4:J4"/>
    <mergeCell ref="AE24:AJ24"/>
    <mergeCell ref="Y4:Z4"/>
    <mergeCell ref="AA4:AB4"/>
    <mergeCell ref="AC4:AD4"/>
    <mergeCell ref="K4:L4"/>
    <mergeCell ref="M4:N4"/>
    <mergeCell ref="O4:P4"/>
    <mergeCell ref="AE15:AI15"/>
    <mergeCell ref="AE6:AJ9"/>
  </mergeCells>
  <pageMargins left="0.31496062992125984" right="0.31496062992125984" top="0.74803149606299213" bottom="0.74803149606299213" header="0.31496062992125984" footer="0.31496062992125984"/>
  <pageSetup paperSize="9" scale="32" orientation="landscape" horizont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39"/>
  <sheetViews>
    <sheetView showGridLines="0" view="pageBreakPreview" zoomScale="60" zoomScaleNormal="85" workbookViewId="0">
      <pane xSplit="4" ySplit="5" topLeftCell="E6" activePane="bottomRight" state="frozen"/>
      <selection activeCell="D6" sqref="D6"/>
      <selection pane="topRight" activeCell="D6" sqref="D6"/>
      <selection pane="bottomLeft" activeCell="D6" sqref="D6"/>
      <selection pane="bottomRight" activeCell="H14" sqref="H14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4" t="s">
        <v>71</v>
      </c>
      <c r="AA1" s="120"/>
    </row>
    <row r="2" spans="1:30" ht="18" x14ac:dyDescent="0.4">
      <c r="AA2" s="120"/>
    </row>
    <row r="3" spans="1:30" ht="18.5" thickBot="1" x14ac:dyDescent="0.45">
      <c r="AA3" s="120"/>
    </row>
    <row r="4" spans="1:30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0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0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6">
        <f t="shared" ref="F6" si="0">E6*D6</f>
        <v>0</v>
      </c>
      <c r="G6" s="13">
        <f>G9</f>
        <v>0</v>
      </c>
      <c r="H6" s="26">
        <f>G6*D6</f>
        <v>0</v>
      </c>
      <c r="I6" s="13">
        <f>I9</f>
        <v>0</v>
      </c>
      <c r="J6" s="26">
        <f t="shared" ref="J6:J29" si="1">I6*D6</f>
        <v>0</v>
      </c>
      <c r="K6" s="13">
        <f>K9</f>
        <v>0</v>
      </c>
      <c r="L6" s="26">
        <f t="shared" ref="L6:L29" si="2">K6*D6</f>
        <v>0</v>
      </c>
      <c r="M6" s="13">
        <f>M9</f>
        <v>0</v>
      </c>
      <c r="N6" s="26">
        <f t="shared" ref="N6:N29" si="3">M6*D6</f>
        <v>0</v>
      </c>
      <c r="O6" s="13">
        <f>O9</f>
        <v>0</v>
      </c>
      <c r="P6" s="26">
        <f t="shared" ref="P6:P29" si="4">O6*D6</f>
        <v>0</v>
      </c>
      <c r="Q6" s="13">
        <f>Q9</f>
        <v>0</v>
      </c>
      <c r="R6" s="26">
        <f t="shared" ref="R6:R29" si="5">Q6*D6</f>
        <v>0</v>
      </c>
      <c r="S6" s="13">
        <f>S9</f>
        <v>0</v>
      </c>
      <c r="T6" s="26">
        <f t="shared" ref="T6:T29" si="6">S6*D6</f>
        <v>0</v>
      </c>
      <c r="U6" s="13">
        <f>U9</f>
        <v>0</v>
      </c>
      <c r="V6" s="26">
        <f t="shared" ref="V6:V29" si="7">U6*D6</f>
        <v>0</v>
      </c>
      <c r="W6" s="13">
        <f>W9</f>
        <v>0</v>
      </c>
      <c r="X6" s="26">
        <f t="shared" ref="X6:X28" si="8">W6*D6</f>
        <v>0</v>
      </c>
      <c r="Y6" s="13">
        <f>Y9</f>
        <v>0</v>
      </c>
      <c r="Z6" s="26">
        <f t="shared" ref="Z6:AB29" si="9">Y6*D6</f>
        <v>0</v>
      </c>
      <c r="AA6" s="13">
        <f>AA9</f>
        <v>0</v>
      </c>
      <c r="AB6" s="26">
        <f t="shared" si="9"/>
        <v>0</v>
      </c>
      <c r="AC6" s="18">
        <f>AC9</f>
        <v>0</v>
      </c>
      <c r="AD6" s="38">
        <f>SUM(AD7:AD9)</f>
        <v>0</v>
      </c>
    </row>
    <row r="7" spans="1:30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127">
        <f t="shared" ref="F7:F29" si="10">D7*E7</f>
        <v>0</v>
      </c>
      <c r="G7" s="134"/>
      <c r="H7" s="127">
        <f t="shared" ref="H7:H29" si="11">G7*D7</f>
        <v>0</v>
      </c>
      <c r="I7" s="134"/>
      <c r="J7" s="127">
        <f t="shared" si="1"/>
        <v>0</v>
      </c>
      <c r="K7" s="134"/>
      <c r="L7" s="127">
        <f t="shared" si="2"/>
        <v>0</v>
      </c>
      <c r="M7" s="134"/>
      <c r="N7" s="127">
        <f t="shared" si="3"/>
        <v>0</v>
      </c>
      <c r="O7" s="134"/>
      <c r="P7" s="127">
        <f t="shared" si="4"/>
        <v>0</v>
      </c>
      <c r="Q7" s="134"/>
      <c r="R7" s="127">
        <f t="shared" si="5"/>
        <v>0</v>
      </c>
      <c r="S7" s="134"/>
      <c r="T7" s="127">
        <f t="shared" si="6"/>
        <v>0</v>
      </c>
      <c r="U7" s="134"/>
      <c r="V7" s="127">
        <f t="shared" si="7"/>
        <v>0</v>
      </c>
      <c r="W7" s="134"/>
      <c r="X7" s="127">
        <f t="shared" si="8"/>
        <v>0</v>
      </c>
      <c r="Y7" s="134"/>
      <c r="Z7" s="127">
        <f t="shared" si="9"/>
        <v>0</v>
      </c>
      <c r="AA7" s="134"/>
      <c r="AB7" s="127">
        <f t="shared" ref="AB7:AB28" si="12">AA7*D7</f>
        <v>0</v>
      </c>
      <c r="AC7" s="129">
        <f>SUM(E7,G7,I7,K7,M7,O7,Q7,S7,U7,W7,Y7,AA7)</f>
        <v>0</v>
      </c>
      <c r="AD7" s="130">
        <f>SUM(F7,H7,J7,L7,N7,P7,R7,T7,V7,X7,Z7,AB7)</f>
        <v>0</v>
      </c>
    </row>
    <row r="8" spans="1:30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si="10"/>
        <v>0</v>
      </c>
      <c r="G8" s="15"/>
      <c r="H8" s="27">
        <f t="shared" si="11"/>
        <v>0</v>
      </c>
      <c r="I8" s="15"/>
      <c r="J8" s="27">
        <f t="shared" si="1"/>
        <v>0</v>
      </c>
      <c r="K8" s="15"/>
      <c r="L8" s="27">
        <f t="shared" si="2"/>
        <v>0</v>
      </c>
      <c r="M8" s="15"/>
      <c r="N8" s="27">
        <f t="shared" si="3"/>
        <v>0</v>
      </c>
      <c r="O8" s="15"/>
      <c r="P8" s="27">
        <f t="shared" si="4"/>
        <v>0</v>
      </c>
      <c r="Q8" s="15"/>
      <c r="R8" s="27">
        <f t="shared" si="5"/>
        <v>0</v>
      </c>
      <c r="S8" s="15"/>
      <c r="T8" s="27">
        <f t="shared" si="6"/>
        <v>0</v>
      </c>
      <c r="U8" s="15"/>
      <c r="V8" s="27">
        <f t="shared" si="7"/>
        <v>0</v>
      </c>
      <c r="W8" s="15"/>
      <c r="X8" s="27">
        <f t="shared" si="8"/>
        <v>0</v>
      </c>
      <c r="Y8" s="15"/>
      <c r="Z8" s="27">
        <f t="shared" si="9"/>
        <v>0</v>
      </c>
      <c r="AA8" s="15"/>
      <c r="AB8" s="27">
        <f t="shared" si="12"/>
        <v>0</v>
      </c>
      <c r="AC8" s="20">
        <f t="shared" ref="AC8:AD9" si="13">SUM(E8,G8,I8,K8,M8,O8,Q8,S8,U8,W8,Y8,AA8)</f>
        <v>0</v>
      </c>
      <c r="AD8" s="45">
        <f t="shared" si="13"/>
        <v>0</v>
      </c>
    </row>
    <row r="9" spans="1:30" x14ac:dyDescent="0.35">
      <c r="A9" s="259"/>
      <c r="B9" s="7" t="s">
        <v>24</v>
      </c>
      <c r="C9" s="12" t="s">
        <v>26</v>
      </c>
      <c r="D9" s="171">
        <f>'2025'!$P$14</f>
        <v>0</v>
      </c>
      <c r="E9" s="61"/>
      <c r="F9" s="126">
        <f t="shared" si="10"/>
        <v>0</v>
      </c>
      <c r="G9" s="135"/>
      <c r="H9" s="126">
        <f t="shared" si="11"/>
        <v>0</v>
      </c>
      <c r="I9" s="135"/>
      <c r="J9" s="126">
        <f t="shared" si="1"/>
        <v>0</v>
      </c>
      <c r="K9" s="135"/>
      <c r="L9" s="126">
        <f t="shared" si="2"/>
        <v>0</v>
      </c>
      <c r="M9" s="135"/>
      <c r="N9" s="126">
        <f t="shared" si="3"/>
        <v>0</v>
      </c>
      <c r="O9" s="135"/>
      <c r="P9" s="126">
        <f t="shared" si="4"/>
        <v>0</v>
      </c>
      <c r="Q9" s="135"/>
      <c r="R9" s="126">
        <f t="shared" si="5"/>
        <v>0</v>
      </c>
      <c r="S9" s="135"/>
      <c r="T9" s="126">
        <f t="shared" si="6"/>
        <v>0</v>
      </c>
      <c r="U9" s="135"/>
      <c r="V9" s="126">
        <f t="shared" si="7"/>
        <v>0</v>
      </c>
      <c r="W9" s="135"/>
      <c r="X9" s="126">
        <f t="shared" si="8"/>
        <v>0</v>
      </c>
      <c r="Y9" s="135"/>
      <c r="Z9" s="126">
        <f t="shared" si="9"/>
        <v>0</v>
      </c>
      <c r="AA9" s="135"/>
      <c r="AB9" s="126">
        <f t="shared" si="12"/>
        <v>0</v>
      </c>
      <c r="AC9" s="132">
        <f t="shared" si="13"/>
        <v>0</v>
      </c>
      <c r="AD9" s="133">
        <f t="shared" si="13"/>
        <v>0</v>
      </c>
    </row>
    <row r="10" spans="1:30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6">
        <f t="shared" si="10"/>
        <v>0</v>
      </c>
      <c r="G10" s="17"/>
      <c r="H10" s="26">
        <f t="shared" si="11"/>
        <v>0</v>
      </c>
      <c r="I10" s="17"/>
      <c r="J10" s="26">
        <f t="shared" si="1"/>
        <v>0</v>
      </c>
      <c r="K10" s="17"/>
      <c r="L10" s="26">
        <f t="shared" si="2"/>
        <v>0</v>
      </c>
      <c r="M10" s="17"/>
      <c r="N10" s="26">
        <f t="shared" si="3"/>
        <v>0</v>
      </c>
      <c r="O10" s="17"/>
      <c r="P10" s="26">
        <f t="shared" si="4"/>
        <v>0</v>
      </c>
      <c r="Q10" s="17"/>
      <c r="R10" s="26">
        <f t="shared" si="5"/>
        <v>0</v>
      </c>
      <c r="S10" s="17"/>
      <c r="T10" s="26">
        <f t="shared" si="6"/>
        <v>0</v>
      </c>
      <c r="U10" s="17"/>
      <c r="V10" s="26">
        <f t="shared" si="7"/>
        <v>0</v>
      </c>
      <c r="W10" s="17"/>
      <c r="X10" s="26">
        <f t="shared" si="8"/>
        <v>0</v>
      </c>
      <c r="Y10" s="17"/>
      <c r="Z10" s="26">
        <f t="shared" si="9"/>
        <v>0</v>
      </c>
      <c r="AA10" s="17"/>
      <c r="AB10" s="26">
        <f t="shared" si="12"/>
        <v>0</v>
      </c>
      <c r="AC10" s="23">
        <f t="shared" ref="AC10:AD23" si="14">SUM(E10,G10,I10,K10,M10,O10,Q10,S10,U10,W10,Y10,AA10)</f>
        <v>0</v>
      </c>
      <c r="AD10" s="47">
        <f t="shared" si="14"/>
        <v>0</v>
      </c>
    </row>
    <row r="11" spans="1:30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6">
        <f t="shared" si="10"/>
        <v>0</v>
      </c>
      <c r="G11" s="17"/>
      <c r="H11" s="26">
        <f t="shared" si="11"/>
        <v>0</v>
      </c>
      <c r="I11" s="17"/>
      <c r="J11" s="26">
        <f t="shared" si="1"/>
        <v>0</v>
      </c>
      <c r="K11" s="17"/>
      <c r="L11" s="26">
        <f t="shared" si="2"/>
        <v>0</v>
      </c>
      <c r="M11" s="17"/>
      <c r="N11" s="26">
        <f t="shared" si="3"/>
        <v>0</v>
      </c>
      <c r="O11" s="17"/>
      <c r="P11" s="26">
        <f t="shared" si="4"/>
        <v>0</v>
      </c>
      <c r="Q11" s="17"/>
      <c r="R11" s="26">
        <f t="shared" si="5"/>
        <v>0</v>
      </c>
      <c r="S11" s="17"/>
      <c r="T11" s="26">
        <f t="shared" si="6"/>
        <v>0</v>
      </c>
      <c r="U11" s="17"/>
      <c r="V11" s="26">
        <f t="shared" si="7"/>
        <v>0</v>
      </c>
      <c r="W11" s="17"/>
      <c r="X11" s="26">
        <f t="shared" si="8"/>
        <v>0</v>
      </c>
      <c r="Y11" s="17"/>
      <c r="Z11" s="26">
        <f t="shared" si="9"/>
        <v>0</v>
      </c>
      <c r="AA11" s="17"/>
      <c r="AB11" s="26">
        <f t="shared" si="12"/>
        <v>0</v>
      </c>
      <c r="AC11" s="23">
        <f t="shared" si="14"/>
        <v>0</v>
      </c>
      <c r="AD11" s="47">
        <f t="shared" si="14"/>
        <v>0</v>
      </c>
    </row>
    <row r="12" spans="1:30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6">
        <f t="shared" si="10"/>
        <v>0</v>
      </c>
      <c r="G12" s="17"/>
      <c r="H12" s="26">
        <f t="shared" si="11"/>
        <v>0</v>
      </c>
      <c r="I12" s="17"/>
      <c r="J12" s="26">
        <f t="shared" si="1"/>
        <v>0</v>
      </c>
      <c r="K12" s="17"/>
      <c r="L12" s="26">
        <f t="shared" si="2"/>
        <v>0</v>
      </c>
      <c r="M12" s="17"/>
      <c r="N12" s="26">
        <f t="shared" si="3"/>
        <v>0</v>
      </c>
      <c r="O12" s="17"/>
      <c r="P12" s="26">
        <f t="shared" si="4"/>
        <v>0</v>
      </c>
      <c r="Q12" s="17"/>
      <c r="R12" s="26">
        <f t="shared" si="5"/>
        <v>0</v>
      </c>
      <c r="S12" s="17"/>
      <c r="T12" s="26">
        <f t="shared" si="6"/>
        <v>0</v>
      </c>
      <c r="U12" s="17"/>
      <c r="V12" s="26">
        <f t="shared" si="7"/>
        <v>0</v>
      </c>
      <c r="W12" s="17"/>
      <c r="X12" s="26">
        <f t="shared" si="8"/>
        <v>0</v>
      </c>
      <c r="Y12" s="17"/>
      <c r="Z12" s="26">
        <f t="shared" si="9"/>
        <v>0</v>
      </c>
      <c r="AA12" s="17"/>
      <c r="AB12" s="26">
        <f t="shared" si="12"/>
        <v>0</v>
      </c>
      <c r="AC12" s="23">
        <f t="shared" si="14"/>
        <v>0</v>
      </c>
      <c r="AD12" s="47">
        <f t="shared" si="14"/>
        <v>0</v>
      </c>
    </row>
    <row r="13" spans="1:30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6">
        <f t="shared" si="10"/>
        <v>0</v>
      </c>
      <c r="G13" s="17"/>
      <c r="H13" s="26">
        <f t="shared" si="11"/>
        <v>0</v>
      </c>
      <c r="I13" s="17"/>
      <c r="J13" s="26">
        <f t="shared" si="1"/>
        <v>0</v>
      </c>
      <c r="K13" s="17"/>
      <c r="L13" s="26">
        <f t="shared" si="2"/>
        <v>0</v>
      </c>
      <c r="M13" s="17"/>
      <c r="N13" s="26">
        <f t="shared" si="3"/>
        <v>0</v>
      </c>
      <c r="O13" s="17"/>
      <c r="P13" s="26">
        <f t="shared" si="4"/>
        <v>0</v>
      </c>
      <c r="Q13" s="17"/>
      <c r="R13" s="26">
        <f t="shared" si="5"/>
        <v>0</v>
      </c>
      <c r="S13" s="17"/>
      <c r="T13" s="26">
        <f t="shared" si="6"/>
        <v>0</v>
      </c>
      <c r="U13" s="17"/>
      <c r="V13" s="26">
        <f t="shared" si="7"/>
        <v>0</v>
      </c>
      <c r="W13" s="17"/>
      <c r="X13" s="26">
        <f t="shared" si="8"/>
        <v>0</v>
      </c>
      <c r="Y13" s="17"/>
      <c r="Z13" s="26">
        <f t="shared" si="9"/>
        <v>0</v>
      </c>
      <c r="AA13" s="17"/>
      <c r="AB13" s="26">
        <f t="shared" si="12"/>
        <v>0</v>
      </c>
      <c r="AC13" s="23">
        <f t="shared" si="14"/>
        <v>0</v>
      </c>
      <c r="AD13" s="47">
        <f t="shared" si="14"/>
        <v>0</v>
      </c>
    </row>
    <row r="14" spans="1:30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6">
        <f t="shared" si="10"/>
        <v>0</v>
      </c>
      <c r="G14" s="17"/>
      <c r="H14" s="26">
        <f t="shared" si="11"/>
        <v>0</v>
      </c>
      <c r="I14" s="17"/>
      <c r="J14" s="26">
        <f t="shared" si="1"/>
        <v>0</v>
      </c>
      <c r="K14" s="17"/>
      <c r="L14" s="26">
        <f t="shared" si="2"/>
        <v>0</v>
      </c>
      <c r="M14" s="17"/>
      <c r="N14" s="26">
        <f t="shared" si="3"/>
        <v>0</v>
      </c>
      <c r="O14" s="17"/>
      <c r="P14" s="26">
        <f t="shared" si="4"/>
        <v>0</v>
      </c>
      <c r="Q14" s="17"/>
      <c r="R14" s="26">
        <f t="shared" si="5"/>
        <v>0</v>
      </c>
      <c r="S14" s="17"/>
      <c r="T14" s="26">
        <f t="shared" si="6"/>
        <v>0</v>
      </c>
      <c r="U14" s="17"/>
      <c r="V14" s="26">
        <f t="shared" si="7"/>
        <v>0</v>
      </c>
      <c r="W14" s="17"/>
      <c r="X14" s="26">
        <f t="shared" si="8"/>
        <v>0</v>
      </c>
      <c r="Y14" s="17"/>
      <c r="Z14" s="26">
        <f t="shared" si="9"/>
        <v>0</v>
      </c>
      <c r="AA14" s="17"/>
      <c r="AB14" s="26">
        <f t="shared" si="12"/>
        <v>0</v>
      </c>
      <c r="AC14" s="23">
        <f t="shared" si="14"/>
        <v>0</v>
      </c>
      <c r="AD14" s="47">
        <f t="shared" si="14"/>
        <v>0</v>
      </c>
    </row>
    <row r="15" spans="1:30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6">
        <f t="shared" si="10"/>
        <v>0</v>
      </c>
      <c r="G15" s="17"/>
      <c r="H15" s="26">
        <f t="shared" si="11"/>
        <v>0</v>
      </c>
      <c r="I15" s="17"/>
      <c r="J15" s="26">
        <f t="shared" si="1"/>
        <v>0</v>
      </c>
      <c r="K15" s="17"/>
      <c r="L15" s="26">
        <f t="shared" si="2"/>
        <v>0</v>
      </c>
      <c r="M15" s="17"/>
      <c r="N15" s="26">
        <f t="shared" si="3"/>
        <v>0</v>
      </c>
      <c r="O15" s="17"/>
      <c r="P15" s="26">
        <f t="shared" si="4"/>
        <v>0</v>
      </c>
      <c r="Q15" s="17"/>
      <c r="R15" s="26">
        <f t="shared" si="5"/>
        <v>0</v>
      </c>
      <c r="S15" s="17"/>
      <c r="T15" s="26">
        <f t="shared" si="6"/>
        <v>0</v>
      </c>
      <c r="U15" s="17"/>
      <c r="V15" s="26">
        <f t="shared" si="7"/>
        <v>0</v>
      </c>
      <c r="W15" s="17"/>
      <c r="X15" s="26">
        <f t="shared" si="8"/>
        <v>0</v>
      </c>
      <c r="Y15" s="17"/>
      <c r="Z15" s="26">
        <f t="shared" si="9"/>
        <v>0</v>
      </c>
      <c r="AA15" s="17"/>
      <c r="AB15" s="26">
        <f t="shared" si="12"/>
        <v>0</v>
      </c>
      <c r="AC15" s="23">
        <f t="shared" si="14"/>
        <v>0</v>
      </c>
      <c r="AD15" s="47">
        <f t="shared" si="14"/>
        <v>0</v>
      </c>
    </row>
    <row r="16" spans="1:30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6">
        <f t="shared" si="10"/>
        <v>0</v>
      </c>
      <c r="G16" s="17"/>
      <c r="H16" s="26">
        <f t="shared" si="11"/>
        <v>0</v>
      </c>
      <c r="I16" s="17"/>
      <c r="J16" s="26">
        <f t="shared" si="1"/>
        <v>0</v>
      </c>
      <c r="K16" s="17"/>
      <c r="L16" s="26">
        <f t="shared" si="2"/>
        <v>0</v>
      </c>
      <c r="M16" s="17"/>
      <c r="N16" s="26">
        <f t="shared" si="3"/>
        <v>0</v>
      </c>
      <c r="O16" s="17"/>
      <c r="P16" s="26">
        <f t="shared" si="4"/>
        <v>0</v>
      </c>
      <c r="Q16" s="17"/>
      <c r="R16" s="26">
        <f t="shared" si="5"/>
        <v>0</v>
      </c>
      <c r="S16" s="17"/>
      <c r="T16" s="26">
        <f t="shared" si="6"/>
        <v>0</v>
      </c>
      <c r="U16" s="17"/>
      <c r="V16" s="26">
        <f t="shared" si="7"/>
        <v>0</v>
      </c>
      <c r="W16" s="17"/>
      <c r="X16" s="26">
        <f t="shared" si="8"/>
        <v>0</v>
      </c>
      <c r="Y16" s="17"/>
      <c r="Z16" s="26">
        <f t="shared" si="9"/>
        <v>0</v>
      </c>
      <c r="AA16" s="17"/>
      <c r="AB16" s="26">
        <f t="shared" si="12"/>
        <v>0</v>
      </c>
      <c r="AC16" s="23">
        <f t="shared" si="14"/>
        <v>0</v>
      </c>
      <c r="AD16" s="47">
        <f t="shared" si="14"/>
        <v>0</v>
      </c>
    </row>
    <row r="17" spans="1:30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6">
        <f t="shared" si="10"/>
        <v>0</v>
      </c>
      <c r="G17" s="17"/>
      <c r="H17" s="26">
        <f t="shared" si="11"/>
        <v>0</v>
      </c>
      <c r="I17" s="17"/>
      <c r="J17" s="26">
        <f t="shared" si="1"/>
        <v>0</v>
      </c>
      <c r="K17" s="17"/>
      <c r="L17" s="26">
        <f t="shared" si="2"/>
        <v>0</v>
      </c>
      <c r="M17" s="17"/>
      <c r="N17" s="26">
        <f t="shared" si="3"/>
        <v>0</v>
      </c>
      <c r="O17" s="17"/>
      <c r="P17" s="26">
        <f t="shared" si="4"/>
        <v>0</v>
      </c>
      <c r="Q17" s="17"/>
      <c r="R17" s="26">
        <f t="shared" si="5"/>
        <v>0</v>
      </c>
      <c r="S17" s="17"/>
      <c r="T17" s="26">
        <f t="shared" si="6"/>
        <v>0</v>
      </c>
      <c r="U17" s="17"/>
      <c r="V17" s="26">
        <f t="shared" si="7"/>
        <v>0</v>
      </c>
      <c r="W17" s="17"/>
      <c r="X17" s="26">
        <f t="shared" si="8"/>
        <v>0</v>
      </c>
      <c r="Y17" s="17"/>
      <c r="Z17" s="26">
        <f t="shared" si="9"/>
        <v>0</v>
      </c>
      <c r="AA17" s="17"/>
      <c r="AB17" s="26">
        <f t="shared" si="12"/>
        <v>0</v>
      </c>
      <c r="AC17" s="23">
        <f t="shared" si="14"/>
        <v>0</v>
      </c>
      <c r="AD17" s="47">
        <f t="shared" si="14"/>
        <v>0</v>
      </c>
    </row>
    <row r="18" spans="1:30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6">
        <f t="shared" si="10"/>
        <v>0</v>
      </c>
      <c r="G18" s="17"/>
      <c r="H18" s="26">
        <f t="shared" si="11"/>
        <v>0</v>
      </c>
      <c r="I18" s="17"/>
      <c r="J18" s="26">
        <f t="shared" si="1"/>
        <v>0</v>
      </c>
      <c r="K18" s="17"/>
      <c r="L18" s="26">
        <f t="shared" si="2"/>
        <v>0</v>
      </c>
      <c r="M18" s="17"/>
      <c r="N18" s="26">
        <f t="shared" si="3"/>
        <v>0</v>
      </c>
      <c r="O18" s="17"/>
      <c r="P18" s="26">
        <f t="shared" si="4"/>
        <v>0</v>
      </c>
      <c r="Q18" s="17"/>
      <c r="R18" s="26">
        <f t="shared" si="5"/>
        <v>0</v>
      </c>
      <c r="S18" s="17"/>
      <c r="T18" s="26">
        <f t="shared" si="6"/>
        <v>0</v>
      </c>
      <c r="U18" s="17"/>
      <c r="V18" s="26">
        <f t="shared" si="7"/>
        <v>0</v>
      </c>
      <c r="W18" s="17"/>
      <c r="X18" s="26">
        <f t="shared" si="8"/>
        <v>0</v>
      </c>
      <c r="Y18" s="17"/>
      <c r="Z18" s="26">
        <f t="shared" si="9"/>
        <v>0</v>
      </c>
      <c r="AA18" s="17"/>
      <c r="AB18" s="26">
        <f t="shared" si="12"/>
        <v>0</v>
      </c>
      <c r="AC18" s="23">
        <f t="shared" si="14"/>
        <v>0</v>
      </c>
      <c r="AD18" s="47">
        <f t="shared" si="14"/>
        <v>0</v>
      </c>
    </row>
    <row r="19" spans="1:30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6">
        <f t="shared" si="10"/>
        <v>0</v>
      </c>
      <c r="G19" s="17"/>
      <c r="H19" s="26">
        <f t="shared" si="11"/>
        <v>0</v>
      </c>
      <c r="I19" s="17"/>
      <c r="J19" s="26">
        <f t="shared" si="1"/>
        <v>0</v>
      </c>
      <c r="K19" s="17"/>
      <c r="L19" s="26">
        <f t="shared" si="2"/>
        <v>0</v>
      </c>
      <c r="M19" s="17"/>
      <c r="N19" s="26">
        <f t="shared" si="3"/>
        <v>0</v>
      </c>
      <c r="O19" s="17"/>
      <c r="P19" s="26">
        <f t="shared" si="4"/>
        <v>0</v>
      </c>
      <c r="Q19" s="17"/>
      <c r="R19" s="26">
        <f t="shared" si="5"/>
        <v>0</v>
      </c>
      <c r="S19" s="17"/>
      <c r="T19" s="26">
        <f t="shared" si="6"/>
        <v>0</v>
      </c>
      <c r="U19" s="17"/>
      <c r="V19" s="26">
        <f t="shared" si="7"/>
        <v>0</v>
      </c>
      <c r="W19" s="17"/>
      <c r="X19" s="26">
        <f t="shared" si="8"/>
        <v>0</v>
      </c>
      <c r="Y19" s="17"/>
      <c r="Z19" s="26">
        <f t="shared" si="9"/>
        <v>0</v>
      </c>
      <c r="AA19" s="17"/>
      <c r="AB19" s="26">
        <f t="shared" si="12"/>
        <v>0</v>
      </c>
      <c r="AC19" s="23">
        <f t="shared" si="14"/>
        <v>0</v>
      </c>
      <c r="AD19" s="47">
        <f t="shared" si="14"/>
        <v>0</v>
      </c>
    </row>
    <row r="20" spans="1:30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6">
        <f t="shared" si="10"/>
        <v>0</v>
      </c>
      <c r="G20" s="17"/>
      <c r="H20" s="26">
        <f t="shared" si="11"/>
        <v>0</v>
      </c>
      <c r="I20" s="17"/>
      <c r="J20" s="26">
        <f t="shared" si="1"/>
        <v>0</v>
      </c>
      <c r="K20" s="17"/>
      <c r="L20" s="26">
        <f t="shared" si="2"/>
        <v>0</v>
      </c>
      <c r="M20" s="17"/>
      <c r="N20" s="26">
        <f t="shared" si="3"/>
        <v>0</v>
      </c>
      <c r="O20" s="17"/>
      <c r="P20" s="26">
        <f t="shared" si="4"/>
        <v>0</v>
      </c>
      <c r="Q20" s="17"/>
      <c r="R20" s="26">
        <f t="shared" si="5"/>
        <v>0</v>
      </c>
      <c r="S20" s="17"/>
      <c r="T20" s="26">
        <f t="shared" si="6"/>
        <v>0</v>
      </c>
      <c r="U20" s="17"/>
      <c r="V20" s="26">
        <f t="shared" si="7"/>
        <v>0</v>
      </c>
      <c r="W20" s="17"/>
      <c r="X20" s="26">
        <f t="shared" si="8"/>
        <v>0</v>
      </c>
      <c r="Y20" s="17"/>
      <c r="Z20" s="26">
        <f t="shared" si="9"/>
        <v>0</v>
      </c>
      <c r="AA20" s="17"/>
      <c r="AB20" s="26">
        <f t="shared" si="12"/>
        <v>0</v>
      </c>
      <c r="AC20" s="23">
        <f t="shared" si="14"/>
        <v>0</v>
      </c>
      <c r="AD20" s="47">
        <f t="shared" si="14"/>
        <v>0</v>
      </c>
    </row>
    <row r="21" spans="1:30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6">
        <f t="shared" si="10"/>
        <v>0</v>
      </c>
      <c r="G21" s="17"/>
      <c r="H21" s="26">
        <f t="shared" si="11"/>
        <v>0</v>
      </c>
      <c r="I21" s="17"/>
      <c r="J21" s="26">
        <f t="shared" si="1"/>
        <v>0</v>
      </c>
      <c r="K21" s="17"/>
      <c r="L21" s="26">
        <f t="shared" si="2"/>
        <v>0</v>
      </c>
      <c r="M21" s="17"/>
      <c r="N21" s="26">
        <f t="shared" si="3"/>
        <v>0</v>
      </c>
      <c r="O21" s="17"/>
      <c r="P21" s="26">
        <f t="shared" si="4"/>
        <v>0</v>
      </c>
      <c r="Q21" s="17"/>
      <c r="R21" s="26">
        <f t="shared" si="5"/>
        <v>0</v>
      </c>
      <c r="S21" s="17"/>
      <c r="T21" s="26">
        <f t="shared" si="6"/>
        <v>0</v>
      </c>
      <c r="U21" s="17"/>
      <c r="V21" s="26">
        <f t="shared" si="7"/>
        <v>0</v>
      </c>
      <c r="W21" s="17"/>
      <c r="X21" s="26">
        <f t="shared" si="8"/>
        <v>0</v>
      </c>
      <c r="Y21" s="17"/>
      <c r="Z21" s="26">
        <f t="shared" si="9"/>
        <v>0</v>
      </c>
      <c r="AA21" s="17"/>
      <c r="AB21" s="26">
        <f t="shared" si="12"/>
        <v>0</v>
      </c>
      <c r="AC21" s="23">
        <f t="shared" si="14"/>
        <v>0</v>
      </c>
      <c r="AD21" s="47">
        <f t="shared" si="14"/>
        <v>0</v>
      </c>
    </row>
    <row r="22" spans="1:30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6">
        <f t="shared" si="10"/>
        <v>0</v>
      </c>
      <c r="G22" s="17"/>
      <c r="H22" s="26">
        <f t="shared" si="11"/>
        <v>0</v>
      </c>
      <c r="I22" s="17"/>
      <c r="J22" s="26">
        <f t="shared" si="1"/>
        <v>0</v>
      </c>
      <c r="K22" s="17"/>
      <c r="L22" s="26">
        <f t="shared" si="2"/>
        <v>0</v>
      </c>
      <c r="M22" s="17"/>
      <c r="N22" s="26">
        <f t="shared" si="3"/>
        <v>0</v>
      </c>
      <c r="O22" s="17"/>
      <c r="P22" s="26">
        <f t="shared" si="4"/>
        <v>0</v>
      </c>
      <c r="Q22" s="17"/>
      <c r="R22" s="26">
        <f t="shared" si="5"/>
        <v>0</v>
      </c>
      <c r="S22" s="17"/>
      <c r="T22" s="26">
        <f t="shared" si="6"/>
        <v>0</v>
      </c>
      <c r="U22" s="17"/>
      <c r="V22" s="26">
        <f t="shared" si="7"/>
        <v>0</v>
      </c>
      <c r="W22" s="17"/>
      <c r="X22" s="26">
        <f t="shared" si="8"/>
        <v>0</v>
      </c>
      <c r="Y22" s="17"/>
      <c r="Z22" s="26">
        <f t="shared" si="9"/>
        <v>0</v>
      </c>
      <c r="AA22" s="17"/>
      <c r="AB22" s="26">
        <f t="shared" si="12"/>
        <v>0</v>
      </c>
      <c r="AC22" s="23">
        <f t="shared" si="14"/>
        <v>0</v>
      </c>
      <c r="AD22" s="47">
        <f t="shared" si="14"/>
        <v>0</v>
      </c>
    </row>
    <row r="23" spans="1:30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6">
        <f t="shared" si="10"/>
        <v>0</v>
      </c>
      <c r="G23" s="17"/>
      <c r="H23" s="26">
        <f t="shared" si="11"/>
        <v>0</v>
      </c>
      <c r="I23" s="17"/>
      <c r="J23" s="26">
        <f t="shared" si="1"/>
        <v>0</v>
      </c>
      <c r="K23" s="17"/>
      <c r="L23" s="26">
        <f t="shared" si="2"/>
        <v>0</v>
      </c>
      <c r="M23" s="17"/>
      <c r="N23" s="26">
        <f t="shared" si="3"/>
        <v>0</v>
      </c>
      <c r="O23" s="17"/>
      <c r="P23" s="26">
        <f t="shared" si="4"/>
        <v>0</v>
      </c>
      <c r="Q23" s="17"/>
      <c r="R23" s="26">
        <f t="shared" si="5"/>
        <v>0</v>
      </c>
      <c r="S23" s="17"/>
      <c r="T23" s="26">
        <f t="shared" si="6"/>
        <v>0</v>
      </c>
      <c r="U23" s="17"/>
      <c r="V23" s="26">
        <f t="shared" si="7"/>
        <v>0</v>
      </c>
      <c r="W23" s="17"/>
      <c r="X23" s="26">
        <f t="shared" si="8"/>
        <v>0</v>
      </c>
      <c r="Y23" s="17"/>
      <c r="Z23" s="26">
        <f t="shared" si="9"/>
        <v>0</v>
      </c>
      <c r="AA23" s="17"/>
      <c r="AB23" s="26">
        <f t="shared" si="12"/>
        <v>0</v>
      </c>
      <c r="AC23" s="23">
        <f t="shared" si="14"/>
        <v>0</v>
      </c>
      <c r="AD23" s="47">
        <f t="shared" si="14"/>
        <v>0</v>
      </c>
    </row>
    <row r="24" spans="1:30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6">
        <f t="shared" si="10"/>
        <v>0</v>
      </c>
      <c r="G24" s="17"/>
      <c r="H24" s="26">
        <f t="shared" si="11"/>
        <v>0</v>
      </c>
      <c r="I24" s="17"/>
      <c r="J24" s="26">
        <f t="shared" si="1"/>
        <v>0</v>
      </c>
      <c r="K24" s="17"/>
      <c r="L24" s="26">
        <f t="shared" si="2"/>
        <v>0</v>
      </c>
      <c r="M24" s="17"/>
      <c r="N24" s="26">
        <f t="shared" si="3"/>
        <v>0</v>
      </c>
      <c r="O24" s="17"/>
      <c r="P24" s="26">
        <f t="shared" si="4"/>
        <v>0</v>
      </c>
      <c r="Q24" s="17"/>
      <c r="R24" s="26">
        <f t="shared" si="5"/>
        <v>0</v>
      </c>
      <c r="S24" s="17"/>
      <c r="T24" s="26">
        <f t="shared" si="6"/>
        <v>0</v>
      </c>
      <c r="U24" s="17"/>
      <c r="V24" s="26">
        <f t="shared" si="7"/>
        <v>0</v>
      </c>
      <c r="W24" s="17"/>
      <c r="X24" s="26">
        <f t="shared" si="8"/>
        <v>0</v>
      </c>
      <c r="Y24" s="17"/>
      <c r="Z24" s="26">
        <f t="shared" si="9"/>
        <v>0</v>
      </c>
      <c r="AA24" s="17"/>
      <c r="AB24" s="26">
        <f t="shared" si="12"/>
        <v>0</v>
      </c>
      <c r="AC24" s="23">
        <f t="shared" ref="AC24:AD33" si="15">SUM(E24,G24,I24,K24,M24,O24,Q24,S24,U24,W24,Y24,AA24)</f>
        <v>0</v>
      </c>
      <c r="AD24" s="47">
        <f>SUM(F24,H24,J24,L24,N24,P24,R24,T24,V24,X24,Z24,AB24)</f>
        <v>0</v>
      </c>
    </row>
    <row r="25" spans="1:30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6">
        <f t="shared" si="10"/>
        <v>0</v>
      </c>
      <c r="G25" s="17"/>
      <c r="H25" s="26">
        <f t="shared" si="11"/>
        <v>0</v>
      </c>
      <c r="I25" s="17"/>
      <c r="J25" s="26">
        <f t="shared" si="1"/>
        <v>0</v>
      </c>
      <c r="K25" s="17"/>
      <c r="L25" s="26">
        <f t="shared" si="2"/>
        <v>0</v>
      </c>
      <c r="M25" s="17"/>
      <c r="N25" s="26">
        <f t="shared" si="3"/>
        <v>0</v>
      </c>
      <c r="O25" s="17"/>
      <c r="P25" s="26">
        <f t="shared" si="4"/>
        <v>0</v>
      </c>
      <c r="Q25" s="17"/>
      <c r="R25" s="26">
        <f t="shared" si="5"/>
        <v>0</v>
      </c>
      <c r="S25" s="17"/>
      <c r="T25" s="26">
        <f t="shared" si="6"/>
        <v>0</v>
      </c>
      <c r="U25" s="17"/>
      <c r="V25" s="26">
        <f t="shared" si="7"/>
        <v>0</v>
      </c>
      <c r="W25" s="17"/>
      <c r="X25" s="26">
        <f t="shared" si="8"/>
        <v>0</v>
      </c>
      <c r="Y25" s="17"/>
      <c r="Z25" s="26">
        <f t="shared" si="9"/>
        <v>0</v>
      </c>
      <c r="AA25" s="17"/>
      <c r="AB25" s="26">
        <f t="shared" si="12"/>
        <v>0</v>
      </c>
      <c r="AC25" s="23">
        <f t="shared" si="15"/>
        <v>0</v>
      </c>
      <c r="AD25" s="47">
        <f t="shared" si="15"/>
        <v>0</v>
      </c>
    </row>
    <row r="26" spans="1:30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6">
        <f t="shared" si="10"/>
        <v>0</v>
      </c>
      <c r="G26" s="17"/>
      <c r="H26" s="26">
        <f t="shared" si="11"/>
        <v>0</v>
      </c>
      <c r="I26" s="17"/>
      <c r="J26" s="26">
        <f t="shared" si="1"/>
        <v>0</v>
      </c>
      <c r="K26" s="17"/>
      <c r="L26" s="26">
        <f t="shared" si="2"/>
        <v>0</v>
      </c>
      <c r="M26" s="17"/>
      <c r="N26" s="26">
        <f t="shared" si="3"/>
        <v>0</v>
      </c>
      <c r="O26" s="17"/>
      <c r="P26" s="26">
        <f t="shared" si="4"/>
        <v>0</v>
      </c>
      <c r="Q26" s="17"/>
      <c r="R26" s="26">
        <f t="shared" si="5"/>
        <v>0</v>
      </c>
      <c r="S26" s="17"/>
      <c r="T26" s="26">
        <f t="shared" si="6"/>
        <v>0</v>
      </c>
      <c r="U26" s="17"/>
      <c r="V26" s="26">
        <f t="shared" si="7"/>
        <v>0</v>
      </c>
      <c r="W26" s="17"/>
      <c r="X26" s="26">
        <f t="shared" si="8"/>
        <v>0</v>
      </c>
      <c r="Y26" s="17"/>
      <c r="Z26" s="26">
        <f t="shared" si="9"/>
        <v>0</v>
      </c>
      <c r="AA26" s="17"/>
      <c r="AB26" s="26">
        <f t="shared" si="12"/>
        <v>0</v>
      </c>
      <c r="AC26" s="23">
        <f t="shared" si="15"/>
        <v>0</v>
      </c>
      <c r="AD26" s="47">
        <f t="shared" si="15"/>
        <v>0</v>
      </c>
    </row>
    <row r="27" spans="1:30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6">
        <f t="shared" si="10"/>
        <v>0</v>
      </c>
      <c r="G27" s="17"/>
      <c r="H27" s="26">
        <f t="shared" si="11"/>
        <v>0</v>
      </c>
      <c r="I27" s="17"/>
      <c r="J27" s="26">
        <f t="shared" si="1"/>
        <v>0</v>
      </c>
      <c r="K27" s="17"/>
      <c r="L27" s="26">
        <f t="shared" si="2"/>
        <v>0</v>
      </c>
      <c r="M27" s="17"/>
      <c r="N27" s="26">
        <f t="shared" si="3"/>
        <v>0</v>
      </c>
      <c r="O27" s="17"/>
      <c r="P27" s="26">
        <f t="shared" si="4"/>
        <v>0</v>
      </c>
      <c r="Q27" s="17"/>
      <c r="R27" s="26">
        <f t="shared" si="5"/>
        <v>0</v>
      </c>
      <c r="S27" s="17"/>
      <c r="T27" s="26">
        <f t="shared" si="6"/>
        <v>0</v>
      </c>
      <c r="U27" s="17"/>
      <c r="V27" s="26">
        <f t="shared" si="7"/>
        <v>0</v>
      </c>
      <c r="W27" s="17"/>
      <c r="X27" s="26">
        <f t="shared" si="8"/>
        <v>0</v>
      </c>
      <c r="Y27" s="17"/>
      <c r="Z27" s="26">
        <f t="shared" si="9"/>
        <v>0</v>
      </c>
      <c r="AA27" s="17"/>
      <c r="AB27" s="26">
        <f t="shared" si="12"/>
        <v>0</v>
      </c>
      <c r="AC27" s="23">
        <f t="shared" si="15"/>
        <v>0</v>
      </c>
      <c r="AD27" s="47">
        <f t="shared" si="15"/>
        <v>0</v>
      </c>
    </row>
    <row r="28" spans="1:30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6">
        <f t="shared" si="10"/>
        <v>0</v>
      </c>
      <c r="G28" s="17"/>
      <c r="H28" s="26">
        <f t="shared" si="11"/>
        <v>0</v>
      </c>
      <c r="I28" s="17"/>
      <c r="J28" s="26">
        <f t="shared" si="1"/>
        <v>0</v>
      </c>
      <c r="K28" s="17"/>
      <c r="L28" s="26">
        <f t="shared" si="2"/>
        <v>0</v>
      </c>
      <c r="M28" s="17"/>
      <c r="N28" s="26">
        <f t="shared" si="3"/>
        <v>0</v>
      </c>
      <c r="O28" s="17"/>
      <c r="P28" s="26">
        <f t="shared" si="4"/>
        <v>0</v>
      </c>
      <c r="Q28" s="17"/>
      <c r="R28" s="26">
        <f t="shared" si="5"/>
        <v>0</v>
      </c>
      <c r="S28" s="17"/>
      <c r="T28" s="26">
        <f t="shared" si="6"/>
        <v>0</v>
      </c>
      <c r="U28" s="17"/>
      <c r="V28" s="26">
        <f t="shared" si="7"/>
        <v>0</v>
      </c>
      <c r="W28" s="17"/>
      <c r="X28" s="26">
        <f t="shared" si="8"/>
        <v>0</v>
      </c>
      <c r="Y28" s="17"/>
      <c r="Z28" s="26">
        <f t="shared" si="9"/>
        <v>0</v>
      </c>
      <c r="AA28" s="17"/>
      <c r="AB28" s="26">
        <f t="shared" si="12"/>
        <v>0</v>
      </c>
      <c r="AC28" s="23">
        <f t="shared" si="15"/>
        <v>0</v>
      </c>
      <c r="AD28" s="47">
        <f t="shared" si="15"/>
        <v>0</v>
      </c>
    </row>
    <row r="29" spans="1:30" ht="16" thickBot="1" x14ac:dyDescent="0.4">
      <c r="A29" s="4">
        <v>21</v>
      </c>
      <c r="B29" s="48" t="s">
        <v>46</v>
      </c>
      <c r="C29" s="49" t="s">
        <v>31</v>
      </c>
      <c r="D29" s="195">
        <f>'2025'!$P$34</f>
        <v>0</v>
      </c>
      <c r="E29" s="64"/>
      <c r="F29" s="115">
        <f t="shared" si="10"/>
        <v>0</v>
      </c>
      <c r="G29" s="50"/>
      <c r="H29" s="115">
        <f t="shared" si="11"/>
        <v>0</v>
      </c>
      <c r="I29" s="50"/>
      <c r="J29" s="115">
        <f t="shared" si="1"/>
        <v>0</v>
      </c>
      <c r="K29" s="50"/>
      <c r="L29" s="115">
        <f t="shared" si="2"/>
        <v>0</v>
      </c>
      <c r="M29" s="50"/>
      <c r="N29" s="115">
        <f t="shared" si="3"/>
        <v>0</v>
      </c>
      <c r="O29" s="50"/>
      <c r="P29" s="115">
        <f t="shared" si="4"/>
        <v>0</v>
      </c>
      <c r="Q29" s="50"/>
      <c r="R29" s="115">
        <f t="shared" si="5"/>
        <v>0</v>
      </c>
      <c r="S29" s="50"/>
      <c r="T29" s="115">
        <f t="shared" si="6"/>
        <v>0</v>
      </c>
      <c r="U29" s="50"/>
      <c r="V29" s="115">
        <f t="shared" si="7"/>
        <v>0</v>
      </c>
      <c r="W29" s="50"/>
      <c r="X29" s="115">
        <f>W29*D29</f>
        <v>0</v>
      </c>
      <c r="Y29" s="50"/>
      <c r="Z29" s="115">
        <f t="shared" si="9"/>
        <v>0</v>
      </c>
      <c r="AA29" s="50"/>
      <c r="AB29" s="115">
        <f>AA29*D29</f>
        <v>0</v>
      </c>
      <c r="AC29" s="116">
        <f t="shared" si="15"/>
        <v>0</v>
      </c>
      <c r="AD29" s="117">
        <f t="shared" si="15"/>
        <v>0</v>
      </c>
    </row>
    <row r="30" spans="1:30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0" x14ac:dyDescent="0.35">
      <c r="A31" s="32" t="s">
        <v>18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 t="shared" si="15"/>
        <v>0</v>
      </c>
    </row>
    <row r="32" spans="1:30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si="15"/>
        <v>0</v>
      </c>
    </row>
    <row r="33" spans="1:30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15"/>
        <v>0</v>
      </c>
    </row>
    <row r="36" spans="1:30" ht="20.5" x14ac:dyDescent="0.4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119"/>
      <c r="N36" s="118"/>
      <c r="O36" s="119"/>
      <c r="P36" s="118"/>
      <c r="Q36" s="119"/>
      <c r="R36" s="118"/>
      <c r="S36" s="118"/>
      <c r="T36" s="119"/>
      <c r="U36" s="118"/>
      <c r="V36" s="118"/>
    </row>
    <row r="37" spans="1:30" ht="18" x14ac:dyDescent="0.4">
      <c r="D37" s="118"/>
      <c r="E37" s="119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</row>
    <row r="38" spans="1:30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  <row r="39" spans="1:30" ht="18" x14ac:dyDescent="0.4">
      <c r="D39" s="118"/>
      <c r="E39" s="119"/>
      <c r="F39" s="118"/>
      <c r="G39" s="119"/>
      <c r="H39" s="118"/>
      <c r="I39" s="119"/>
      <c r="J39" s="118"/>
      <c r="K39" s="119"/>
      <c r="L39" s="118"/>
      <c r="M39" s="119"/>
      <c r="N39" s="118"/>
      <c r="O39" s="119"/>
      <c r="P39" s="118"/>
      <c r="Q39" s="119"/>
      <c r="R39" s="118"/>
      <c r="S39" s="118"/>
      <c r="T39" s="119"/>
      <c r="U39" s="118"/>
      <c r="V39" s="118"/>
    </row>
  </sheetData>
  <mergeCells count="20">
    <mergeCell ref="G4:H4"/>
    <mergeCell ref="F37:AB37"/>
    <mergeCell ref="Y4:Z4"/>
    <mergeCell ref="AA4:AB4"/>
    <mergeCell ref="AC4:AD4"/>
    <mergeCell ref="Q4:R4"/>
    <mergeCell ref="S4:T4"/>
    <mergeCell ref="A36:L36"/>
    <mergeCell ref="W4:X4"/>
    <mergeCell ref="A6:A9"/>
    <mergeCell ref="U4:V4"/>
    <mergeCell ref="I4:J4"/>
    <mergeCell ref="K4:L4"/>
    <mergeCell ref="M4:N4"/>
    <mergeCell ref="O4:P4"/>
    <mergeCell ref="A4:A5"/>
    <mergeCell ref="B4:B5"/>
    <mergeCell ref="C4:C5"/>
    <mergeCell ref="D4:D5"/>
    <mergeCell ref="E4:F4"/>
  </mergeCells>
  <pageMargins left="0.7" right="0.7" top="0.75" bottom="0.75" header="0.3" footer="0.3"/>
  <pageSetup paperSize="9" scale="31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8"/>
  <sheetViews>
    <sheetView showGridLines="0" view="pageBreakPreview" zoomScale="60" zoomScaleNormal="85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G11" sqref="G11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35" width="9.1796875" style="1"/>
    <col min="36" max="36" width="14.453125" style="1" customWidth="1"/>
    <col min="37" max="16384" width="9.1796875" style="1"/>
  </cols>
  <sheetData>
    <row r="1" spans="1:30" ht="20" x14ac:dyDescent="0.4">
      <c r="A1" s="24" t="s">
        <v>93</v>
      </c>
      <c r="AA1" s="120"/>
    </row>
    <row r="2" spans="1:30" ht="18" x14ac:dyDescent="0.4">
      <c r="AA2" s="120"/>
    </row>
    <row r="3" spans="1:30" ht="18.5" thickBot="1" x14ac:dyDescent="0.45">
      <c r="AA3" s="120"/>
    </row>
    <row r="4" spans="1:30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2024</v>
      </c>
      <c r="AD4" s="264"/>
    </row>
    <row r="5" spans="1:30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0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5">
        <f>E6*D6</f>
        <v>0</v>
      </c>
      <c r="G6" s="13">
        <f>G9</f>
        <v>0</v>
      </c>
      <c r="H6" s="25">
        <f>G6*D6</f>
        <v>0</v>
      </c>
      <c r="I6" s="13">
        <f>I9</f>
        <v>0</v>
      </c>
      <c r="J6" s="25">
        <f t="shared" ref="J6" si="0">I6*D6</f>
        <v>0</v>
      </c>
      <c r="K6" s="13">
        <f>K9</f>
        <v>0</v>
      </c>
      <c r="L6" s="25">
        <f t="shared" ref="L6" si="1">K6*D6</f>
        <v>0</v>
      </c>
      <c r="M6" s="13">
        <f>M9</f>
        <v>0</v>
      </c>
      <c r="N6" s="25">
        <f t="shared" ref="N6" si="2">M6*D6</f>
        <v>0</v>
      </c>
      <c r="O6" s="13">
        <f>O9</f>
        <v>0</v>
      </c>
      <c r="P6" s="25">
        <f t="shared" ref="P6" si="3">O6*D6</f>
        <v>0</v>
      </c>
      <c r="Q6" s="13">
        <f>Q9</f>
        <v>0</v>
      </c>
      <c r="R6" s="25">
        <f t="shared" ref="R6" si="4">Q6*D6</f>
        <v>0</v>
      </c>
      <c r="S6" s="13">
        <f>S9</f>
        <v>0</v>
      </c>
      <c r="T6" s="25">
        <f t="shared" ref="T6" si="5">S6*D6</f>
        <v>0</v>
      </c>
      <c r="U6" s="13">
        <f>U9</f>
        <v>0</v>
      </c>
      <c r="V6" s="25">
        <f t="shared" ref="V6" si="6">U6*D6</f>
        <v>0</v>
      </c>
      <c r="W6" s="13">
        <f>W9</f>
        <v>0</v>
      </c>
      <c r="X6" s="25">
        <f t="shared" ref="X6" si="7">W6*D6</f>
        <v>0</v>
      </c>
      <c r="Y6" s="13">
        <f>Y9</f>
        <v>0</v>
      </c>
      <c r="Z6" s="25">
        <f t="shared" ref="Z6:AB6" si="8">Y6*D6</f>
        <v>0</v>
      </c>
      <c r="AA6" s="13">
        <f>AA9</f>
        <v>0</v>
      </c>
      <c r="AB6" s="25">
        <f t="shared" si="8"/>
        <v>0</v>
      </c>
      <c r="AC6" s="18">
        <f>AC9</f>
        <v>0</v>
      </c>
      <c r="AD6" s="38">
        <f>SUM(AD7:AD9)</f>
        <v>0</v>
      </c>
    </row>
    <row r="7" spans="1:30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26">
        <f>E7*$D7</f>
        <v>0</v>
      </c>
      <c r="G7" s="14"/>
      <c r="H7" s="26">
        <f>G7*$D7</f>
        <v>0</v>
      </c>
      <c r="I7" s="14"/>
      <c r="J7" s="26">
        <f>I7*$D7</f>
        <v>0</v>
      </c>
      <c r="K7" s="14"/>
      <c r="L7" s="26">
        <f>K7*$D7</f>
        <v>0</v>
      </c>
      <c r="M7" s="14"/>
      <c r="N7" s="26">
        <f>M7*$D7</f>
        <v>0</v>
      </c>
      <c r="O7" s="14"/>
      <c r="P7" s="26">
        <f>O7*$D7</f>
        <v>0</v>
      </c>
      <c r="Q7" s="14"/>
      <c r="R7" s="26">
        <f>Q7*$D7</f>
        <v>0</v>
      </c>
      <c r="S7" s="14"/>
      <c r="T7" s="26">
        <f>S7*$D7</f>
        <v>0</v>
      </c>
      <c r="U7" s="14"/>
      <c r="V7" s="26">
        <f>U7*$D7</f>
        <v>0</v>
      </c>
      <c r="W7" s="14"/>
      <c r="X7" s="26">
        <f>W7*$D7</f>
        <v>0</v>
      </c>
      <c r="Y7" s="14"/>
      <c r="Z7" s="26">
        <f>Y7*$D7</f>
        <v>0</v>
      </c>
      <c r="AA7" s="14"/>
      <c r="AB7" s="26">
        <f>AA7*$D7</f>
        <v>0</v>
      </c>
      <c r="AC7" s="19">
        <f>SUM(E7,G7,I7,K7,M7,O7,Q7,S7,U7,W7,Y7,AA7)</f>
        <v>0</v>
      </c>
      <c r="AD7" s="44">
        <f>SUM(F7,H7,J7,L7,N7,P7,R7,T7,V7,X7,Z7,AB7)</f>
        <v>0</v>
      </c>
    </row>
    <row r="8" spans="1:30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>E8*$D8</f>
        <v>0</v>
      </c>
      <c r="G8" s="15"/>
      <c r="H8" s="27">
        <f t="shared" ref="H8:H9" si="9">G8*$D8</f>
        <v>0</v>
      </c>
      <c r="I8" s="15"/>
      <c r="J8" s="27">
        <f t="shared" ref="J8:J9" si="10">I8*$D8</f>
        <v>0</v>
      </c>
      <c r="K8" s="15"/>
      <c r="L8" s="27">
        <f t="shared" ref="L8:L9" si="11">K8*$D8</f>
        <v>0</v>
      </c>
      <c r="M8" s="15"/>
      <c r="N8" s="27">
        <f t="shared" ref="N8:N9" si="12">M8*$D8</f>
        <v>0</v>
      </c>
      <c r="O8" s="15"/>
      <c r="P8" s="27">
        <f t="shared" ref="P8:P9" si="13">O8*$D8</f>
        <v>0</v>
      </c>
      <c r="Q8" s="15"/>
      <c r="R8" s="27">
        <f t="shared" ref="R8:R9" si="14">Q8*$D8</f>
        <v>0</v>
      </c>
      <c r="S8" s="15"/>
      <c r="T8" s="27">
        <f t="shared" ref="T8:T9" si="15">S8*$D8</f>
        <v>0</v>
      </c>
      <c r="U8" s="15"/>
      <c r="V8" s="27">
        <f t="shared" ref="V8:V9" si="16">U8*$D8</f>
        <v>0</v>
      </c>
      <c r="W8" s="15"/>
      <c r="X8" s="27">
        <f t="shared" ref="X8:X9" si="17">W8*$D8</f>
        <v>0</v>
      </c>
      <c r="Y8" s="15"/>
      <c r="Z8" s="27">
        <f t="shared" ref="Z8:Z9" si="18">Y8*$D8</f>
        <v>0</v>
      </c>
      <c r="AA8" s="15"/>
      <c r="AB8" s="27">
        <f t="shared" ref="AB8:AB9" si="19">AA8*$D8</f>
        <v>0</v>
      </c>
      <c r="AC8" s="20">
        <f t="shared" ref="AC8:AD9" si="20">SUM(E8,G8,I8,K8,M8,O8,Q8,S8,U8,W8,Y8,AA8)</f>
        <v>0</v>
      </c>
      <c r="AD8" s="45">
        <f t="shared" si="20"/>
        <v>0</v>
      </c>
    </row>
    <row r="9" spans="1:30" x14ac:dyDescent="0.35">
      <c r="A9" s="259"/>
      <c r="B9" s="7" t="s">
        <v>24</v>
      </c>
      <c r="C9" s="12" t="s">
        <v>26</v>
      </c>
      <c r="D9" s="170">
        <f>'2025'!$P$14</f>
        <v>0</v>
      </c>
      <c r="E9" s="61"/>
      <c r="F9" s="28">
        <f>E9*$D9</f>
        <v>0</v>
      </c>
      <c r="G9" s="16"/>
      <c r="H9" s="28">
        <f t="shared" si="9"/>
        <v>0</v>
      </c>
      <c r="I9" s="16"/>
      <c r="J9" s="28">
        <f t="shared" si="10"/>
        <v>0</v>
      </c>
      <c r="K9" s="16"/>
      <c r="L9" s="28">
        <f t="shared" si="11"/>
        <v>0</v>
      </c>
      <c r="M9" s="16"/>
      <c r="N9" s="28">
        <f t="shared" si="12"/>
        <v>0</v>
      </c>
      <c r="O9" s="16"/>
      <c r="P9" s="28">
        <f t="shared" si="13"/>
        <v>0</v>
      </c>
      <c r="Q9" s="16"/>
      <c r="R9" s="28">
        <f t="shared" si="14"/>
        <v>0</v>
      </c>
      <c r="S9" s="16"/>
      <c r="T9" s="28">
        <f t="shared" si="15"/>
        <v>0</v>
      </c>
      <c r="U9" s="16"/>
      <c r="V9" s="28">
        <f t="shared" si="16"/>
        <v>0</v>
      </c>
      <c r="W9" s="16"/>
      <c r="X9" s="28">
        <f t="shared" si="17"/>
        <v>0</v>
      </c>
      <c r="Y9" s="16"/>
      <c r="Z9" s="28">
        <f t="shared" si="18"/>
        <v>0</v>
      </c>
      <c r="AA9" s="16"/>
      <c r="AB9" s="28">
        <f t="shared" si="19"/>
        <v>0</v>
      </c>
      <c r="AC9" s="21">
        <f t="shared" si="20"/>
        <v>0</v>
      </c>
      <c r="AD9" s="46">
        <f t="shared" si="20"/>
        <v>0</v>
      </c>
    </row>
    <row r="10" spans="1:30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9">
        <f t="shared" ref="F10:H23" si="21">E10*$D10</f>
        <v>0</v>
      </c>
      <c r="G10" s="17"/>
      <c r="H10" s="29">
        <f t="shared" ref="H10" si="22">G10*$D10</f>
        <v>0</v>
      </c>
      <c r="I10" s="17"/>
      <c r="J10" s="29">
        <f t="shared" ref="J10:J29" si="23">I10*$D10</f>
        <v>0</v>
      </c>
      <c r="K10" s="17"/>
      <c r="L10" s="29">
        <f t="shared" ref="L10:L29" si="24">K10*$D10</f>
        <v>0</v>
      </c>
      <c r="M10" s="17"/>
      <c r="N10" s="29">
        <f t="shared" ref="N10:N29" si="25">M10*$D10</f>
        <v>0</v>
      </c>
      <c r="O10" s="17"/>
      <c r="P10" s="29">
        <f t="shared" ref="P10:P29" si="26">O10*$D10</f>
        <v>0</v>
      </c>
      <c r="Q10" s="17"/>
      <c r="R10" s="29">
        <f t="shared" ref="R10:R29" si="27">Q10*$D10</f>
        <v>0</v>
      </c>
      <c r="S10" s="17"/>
      <c r="T10" s="29">
        <f t="shared" ref="T10:T29" si="28">S10*$D10</f>
        <v>0</v>
      </c>
      <c r="U10" s="17"/>
      <c r="V10" s="29">
        <f t="shared" ref="V10:V29" si="29">U10*$D10</f>
        <v>0</v>
      </c>
      <c r="W10" s="17"/>
      <c r="X10" s="29">
        <f t="shared" ref="X10:X29" si="30">W10*$D10</f>
        <v>0</v>
      </c>
      <c r="Y10" s="17"/>
      <c r="Z10" s="29">
        <f t="shared" ref="Z10:Z29" si="31">Y10*$D10</f>
        <v>0</v>
      </c>
      <c r="AA10" s="17"/>
      <c r="AB10" s="29">
        <f t="shared" ref="AB10:AB29" si="32">AA10*$D10</f>
        <v>0</v>
      </c>
      <c r="AC10" s="23">
        <f t="shared" ref="AC10:AD23" si="33">SUM(E10,G10,I10,K10,M10,O10,Q10,S10,U10,W10,Y10,AA10)</f>
        <v>0</v>
      </c>
      <c r="AD10" s="47">
        <f t="shared" si="33"/>
        <v>0</v>
      </c>
    </row>
    <row r="11" spans="1:30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9">
        <f t="shared" si="21"/>
        <v>0</v>
      </c>
      <c r="G11" s="17"/>
      <c r="H11" s="29">
        <f t="shared" si="21"/>
        <v>0</v>
      </c>
      <c r="I11" s="17"/>
      <c r="J11" s="29">
        <f t="shared" si="23"/>
        <v>0</v>
      </c>
      <c r="K11" s="17"/>
      <c r="L11" s="29">
        <f t="shared" si="24"/>
        <v>0</v>
      </c>
      <c r="M11" s="17"/>
      <c r="N11" s="29">
        <f t="shared" si="25"/>
        <v>0</v>
      </c>
      <c r="O11" s="17"/>
      <c r="P11" s="29">
        <f t="shared" si="26"/>
        <v>0</v>
      </c>
      <c r="Q11" s="17"/>
      <c r="R11" s="29">
        <f t="shared" si="27"/>
        <v>0</v>
      </c>
      <c r="S11" s="17"/>
      <c r="T11" s="29">
        <f t="shared" si="28"/>
        <v>0</v>
      </c>
      <c r="U11" s="17"/>
      <c r="V11" s="29">
        <f t="shared" si="29"/>
        <v>0</v>
      </c>
      <c r="W11" s="17"/>
      <c r="X11" s="29">
        <f t="shared" si="30"/>
        <v>0</v>
      </c>
      <c r="Y11" s="17"/>
      <c r="Z11" s="29">
        <f t="shared" si="31"/>
        <v>0</v>
      </c>
      <c r="AA11" s="17"/>
      <c r="AB11" s="29">
        <f t="shared" si="32"/>
        <v>0</v>
      </c>
      <c r="AC11" s="23">
        <f t="shared" si="33"/>
        <v>0</v>
      </c>
      <c r="AD11" s="47">
        <f t="shared" si="33"/>
        <v>0</v>
      </c>
    </row>
    <row r="12" spans="1:30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9">
        <f t="shared" si="21"/>
        <v>0</v>
      </c>
      <c r="G12" s="17"/>
      <c r="H12" s="29">
        <f t="shared" si="21"/>
        <v>0</v>
      </c>
      <c r="I12" s="17"/>
      <c r="J12" s="29">
        <f t="shared" si="23"/>
        <v>0</v>
      </c>
      <c r="K12" s="17"/>
      <c r="L12" s="29">
        <f t="shared" si="24"/>
        <v>0</v>
      </c>
      <c r="M12" s="17"/>
      <c r="N12" s="29">
        <f t="shared" si="25"/>
        <v>0</v>
      </c>
      <c r="O12" s="17"/>
      <c r="P12" s="29">
        <f t="shared" si="26"/>
        <v>0</v>
      </c>
      <c r="Q12" s="17"/>
      <c r="R12" s="29">
        <f t="shared" si="27"/>
        <v>0</v>
      </c>
      <c r="S12" s="17"/>
      <c r="T12" s="29">
        <f t="shared" si="28"/>
        <v>0</v>
      </c>
      <c r="U12" s="17"/>
      <c r="V12" s="29">
        <f t="shared" si="29"/>
        <v>0</v>
      </c>
      <c r="W12" s="17"/>
      <c r="X12" s="29">
        <f t="shared" si="30"/>
        <v>0</v>
      </c>
      <c r="Y12" s="17"/>
      <c r="Z12" s="29">
        <f t="shared" si="31"/>
        <v>0</v>
      </c>
      <c r="AA12" s="17"/>
      <c r="AB12" s="29">
        <f t="shared" si="32"/>
        <v>0</v>
      </c>
      <c r="AC12" s="23">
        <f t="shared" si="33"/>
        <v>0</v>
      </c>
      <c r="AD12" s="47">
        <f t="shared" si="33"/>
        <v>0</v>
      </c>
    </row>
    <row r="13" spans="1:30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9">
        <f t="shared" si="21"/>
        <v>0</v>
      </c>
      <c r="G13" s="17"/>
      <c r="H13" s="29">
        <f t="shared" si="21"/>
        <v>0</v>
      </c>
      <c r="I13" s="17"/>
      <c r="J13" s="29">
        <f t="shared" si="23"/>
        <v>0</v>
      </c>
      <c r="K13" s="17"/>
      <c r="L13" s="29">
        <f t="shared" si="24"/>
        <v>0</v>
      </c>
      <c r="M13" s="17"/>
      <c r="N13" s="29">
        <f t="shared" si="25"/>
        <v>0</v>
      </c>
      <c r="O13" s="17"/>
      <c r="P13" s="29">
        <f t="shared" si="26"/>
        <v>0</v>
      </c>
      <c r="Q13" s="17"/>
      <c r="R13" s="29">
        <f t="shared" si="27"/>
        <v>0</v>
      </c>
      <c r="S13" s="17"/>
      <c r="T13" s="29">
        <f t="shared" si="28"/>
        <v>0</v>
      </c>
      <c r="U13" s="17"/>
      <c r="V13" s="29">
        <f t="shared" si="29"/>
        <v>0</v>
      </c>
      <c r="W13" s="17"/>
      <c r="X13" s="29">
        <f t="shared" si="30"/>
        <v>0</v>
      </c>
      <c r="Y13" s="17"/>
      <c r="Z13" s="29">
        <f t="shared" si="31"/>
        <v>0</v>
      </c>
      <c r="AA13" s="17"/>
      <c r="AB13" s="29">
        <f t="shared" si="32"/>
        <v>0</v>
      </c>
      <c r="AC13" s="23">
        <f t="shared" si="33"/>
        <v>0</v>
      </c>
      <c r="AD13" s="47">
        <f t="shared" si="33"/>
        <v>0</v>
      </c>
    </row>
    <row r="14" spans="1:30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9">
        <f t="shared" si="21"/>
        <v>0</v>
      </c>
      <c r="G14" s="17"/>
      <c r="H14" s="29">
        <f t="shared" si="21"/>
        <v>0</v>
      </c>
      <c r="I14" s="17"/>
      <c r="J14" s="29">
        <f t="shared" si="23"/>
        <v>0</v>
      </c>
      <c r="K14" s="17"/>
      <c r="L14" s="29">
        <f t="shared" si="24"/>
        <v>0</v>
      </c>
      <c r="M14" s="17"/>
      <c r="N14" s="29">
        <f t="shared" si="25"/>
        <v>0</v>
      </c>
      <c r="O14" s="17"/>
      <c r="P14" s="29">
        <f t="shared" si="26"/>
        <v>0</v>
      </c>
      <c r="Q14" s="17"/>
      <c r="R14" s="29">
        <f t="shared" si="27"/>
        <v>0</v>
      </c>
      <c r="S14" s="17"/>
      <c r="T14" s="29">
        <f t="shared" si="28"/>
        <v>0</v>
      </c>
      <c r="U14" s="17"/>
      <c r="V14" s="29">
        <f t="shared" si="29"/>
        <v>0</v>
      </c>
      <c r="W14" s="17"/>
      <c r="X14" s="29">
        <f t="shared" si="30"/>
        <v>0</v>
      </c>
      <c r="Y14" s="17"/>
      <c r="Z14" s="29">
        <f t="shared" si="31"/>
        <v>0</v>
      </c>
      <c r="AA14" s="17"/>
      <c r="AB14" s="29">
        <f t="shared" si="32"/>
        <v>0</v>
      </c>
      <c r="AC14" s="23">
        <f t="shared" si="33"/>
        <v>0</v>
      </c>
      <c r="AD14" s="47">
        <f t="shared" si="33"/>
        <v>0</v>
      </c>
    </row>
    <row r="15" spans="1:30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9">
        <f t="shared" si="21"/>
        <v>0</v>
      </c>
      <c r="G15" s="17"/>
      <c r="H15" s="29">
        <f t="shared" si="21"/>
        <v>0</v>
      </c>
      <c r="I15" s="17"/>
      <c r="J15" s="29">
        <f t="shared" si="23"/>
        <v>0</v>
      </c>
      <c r="K15" s="17"/>
      <c r="L15" s="29">
        <f t="shared" si="24"/>
        <v>0</v>
      </c>
      <c r="M15" s="17"/>
      <c r="N15" s="29">
        <f t="shared" si="25"/>
        <v>0</v>
      </c>
      <c r="O15" s="17"/>
      <c r="P15" s="29">
        <f t="shared" si="26"/>
        <v>0</v>
      </c>
      <c r="Q15" s="17"/>
      <c r="R15" s="29">
        <f t="shared" si="27"/>
        <v>0</v>
      </c>
      <c r="S15" s="17"/>
      <c r="T15" s="29">
        <f t="shared" si="28"/>
        <v>0</v>
      </c>
      <c r="U15" s="17"/>
      <c r="V15" s="29">
        <f t="shared" si="29"/>
        <v>0</v>
      </c>
      <c r="W15" s="17"/>
      <c r="X15" s="29">
        <f t="shared" si="30"/>
        <v>0</v>
      </c>
      <c r="Y15" s="17"/>
      <c r="Z15" s="29">
        <f t="shared" si="31"/>
        <v>0</v>
      </c>
      <c r="AA15" s="17"/>
      <c r="AB15" s="29">
        <f t="shared" si="32"/>
        <v>0</v>
      </c>
      <c r="AC15" s="23">
        <f t="shared" si="33"/>
        <v>0</v>
      </c>
      <c r="AD15" s="47">
        <f t="shared" si="33"/>
        <v>0</v>
      </c>
    </row>
    <row r="16" spans="1:30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9">
        <f t="shared" si="21"/>
        <v>0</v>
      </c>
      <c r="G16" s="17"/>
      <c r="H16" s="29">
        <f t="shared" si="21"/>
        <v>0</v>
      </c>
      <c r="I16" s="17"/>
      <c r="J16" s="29">
        <f t="shared" si="23"/>
        <v>0</v>
      </c>
      <c r="K16" s="17"/>
      <c r="L16" s="29">
        <f t="shared" si="24"/>
        <v>0</v>
      </c>
      <c r="M16" s="17"/>
      <c r="N16" s="29">
        <f t="shared" si="25"/>
        <v>0</v>
      </c>
      <c r="O16" s="17"/>
      <c r="P16" s="29">
        <f t="shared" si="26"/>
        <v>0</v>
      </c>
      <c r="Q16" s="17"/>
      <c r="R16" s="29">
        <f t="shared" si="27"/>
        <v>0</v>
      </c>
      <c r="S16" s="17"/>
      <c r="T16" s="29">
        <f t="shared" si="28"/>
        <v>0</v>
      </c>
      <c r="U16" s="17"/>
      <c r="V16" s="29">
        <f t="shared" si="29"/>
        <v>0</v>
      </c>
      <c r="W16" s="17"/>
      <c r="X16" s="29">
        <f t="shared" si="30"/>
        <v>0</v>
      </c>
      <c r="Y16" s="17"/>
      <c r="Z16" s="29">
        <f t="shared" si="31"/>
        <v>0</v>
      </c>
      <c r="AA16" s="17"/>
      <c r="AB16" s="29">
        <f t="shared" si="32"/>
        <v>0</v>
      </c>
      <c r="AC16" s="23">
        <f t="shared" si="33"/>
        <v>0</v>
      </c>
      <c r="AD16" s="47">
        <f t="shared" si="33"/>
        <v>0</v>
      </c>
    </row>
    <row r="17" spans="1:36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9">
        <f t="shared" si="21"/>
        <v>0</v>
      </c>
      <c r="G17" s="17"/>
      <c r="H17" s="29">
        <f t="shared" si="21"/>
        <v>0</v>
      </c>
      <c r="I17" s="17"/>
      <c r="J17" s="29">
        <f t="shared" si="23"/>
        <v>0</v>
      </c>
      <c r="K17" s="17"/>
      <c r="L17" s="29">
        <f t="shared" si="24"/>
        <v>0</v>
      </c>
      <c r="M17" s="17"/>
      <c r="N17" s="29">
        <f t="shared" si="25"/>
        <v>0</v>
      </c>
      <c r="O17" s="17"/>
      <c r="P17" s="29">
        <f t="shared" si="26"/>
        <v>0</v>
      </c>
      <c r="Q17" s="17"/>
      <c r="R17" s="29">
        <f t="shared" si="27"/>
        <v>0</v>
      </c>
      <c r="S17" s="17"/>
      <c r="T17" s="29">
        <f t="shared" si="28"/>
        <v>0</v>
      </c>
      <c r="U17" s="17"/>
      <c r="V17" s="29">
        <f t="shared" si="29"/>
        <v>0</v>
      </c>
      <c r="W17" s="17"/>
      <c r="X17" s="29">
        <f t="shared" si="30"/>
        <v>0</v>
      </c>
      <c r="Y17" s="17"/>
      <c r="Z17" s="29">
        <f t="shared" si="31"/>
        <v>0</v>
      </c>
      <c r="AA17" s="17"/>
      <c r="AB17" s="29">
        <f t="shared" si="32"/>
        <v>0</v>
      </c>
      <c r="AC17" s="23">
        <f t="shared" si="33"/>
        <v>0</v>
      </c>
      <c r="AD17" s="47">
        <f t="shared" si="33"/>
        <v>0</v>
      </c>
    </row>
    <row r="18" spans="1:36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9">
        <f t="shared" si="21"/>
        <v>0</v>
      </c>
      <c r="G18" s="17"/>
      <c r="H18" s="29">
        <f t="shared" si="21"/>
        <v>0</v>
      </c>
      <c r="I18" s="17"/>
      <c r="J18" s="29">
        <f t="shared" si="23"/>
        <v>0</v>
      </c>
      <c r="K18" s="17"/>
      <c r="L18" s="29">
        <f t="shared" si="24"/>
        <v>0</v>
      </c>
      <c r="M18" s="17"/>
      <c r="N18" s="29">
        <f t="shared" si="25"/>
        <v>0</v>
      </c>
      <c r="O18" s="17"/>
      <c r="P18" s="29">
        <f t="shared" si="26"/>
        <v>0</v>
      </c>
      <c r="Q18" s="17"/>
      <c r="R18" s="29">
        <f t="shared" si="27"/>
        <v>0</v>
      </c>
      <c r="S18" s="17"/>
      <c r="T18" s="29">
        <f t="shared" si="28"/>
        <v>0</v>
      </c>
      <c r="U18" s="17"/>
      <c r="V18" s="29">
        <f t="shared" si="29"/>
        <v>0</v>
      </c>
      <c r="W18" s="17"/>
      <c r="X18" s="29">
        <f t="shared" si="30"/>
        <v>0</v>
      </c>
      <c r="Y18" s="17"/>
      <c r="Z18" s="29">
        <f t="shared" si="31"/>
        <v>0</v>
      </c>
      <c r="AA18" s="17"/>
      <c r="AB18" s="29">
        <f t="shared" si="32"/>
        <v>0</v>
      </c>
      <c r="AC18" s="23">
        <f t="shared" si="33"/>
        <v>0</v>
      </c>
      <c r="AD18" s="47">
        <f t="shared" si="33"/>
        <v>0</v>
      </c>
    </row>
    <row r="19" spans="1:36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9">
        <f t="shared" si="21"/>
        <v>0</v>
      </c>
      <c r="G19" s="17"/>
      <c r="H19" s="29">
        <f t="shared" si="21"/>
        <v>0</v>
      </c>
      <c r="I19" s="17"/>
      <c r="J19" s="29">
        <f t="shared" si="23"/>
        <v>0</v>
      </c>
      <c r="K19" s="17"/>
      <c r="L19" s="29">
        <f t="shared" si="24"/>
        <v>0</v>
      </c>
      <c r="M19" s="17"/>
      <c r="N19" s="29">
        <f t="shared" si="25"/>
        <v>0</v>
      </c>
      <c r="O19" s="17"/>
      <c r="P19" s="29">
        <f t="shared" si="26"/>
        <v>0</v>
      </c>
      <c r="Q19" s="17"/>
      <c r="R19" s="29">
        <f t="shared" si="27"/>
        <v>0</v>
      </c>
      <c r="S19" s="17"/>
      <c r="T19" s="29">
        <f t="shared" si="28"/>
        <v>0</v>
      </c>
      <c r="U19" s="17"/>
      <c r="V19" s="29">
        <f t="shared" si="29"/>
        <v>0</v>
      </c>
      <c r="W19" s="17"/>
      <c r="X19" s="29">
        <f t="shared" si="30"/>
        <v>0</v>
      </c>
      <c r="Y19" s="17"/>
      <c r="Z19" s="29">
        <f t="shared" si="31"/>
        <v>0</v>
      </c>
      <c r="AA19" s="17"/>
      <c r="AB19" s="29">
        <f t="shared" si="32"/>
        <v>0</v>
      </c>
      <c r="AC19" s="23">
        <f t="shared" si="33"/>
        <v>0</v>
      </c>
      <c r="AD19" s="47">
        <f t="shared" si="33"/>
        <v>0</v>
      </c>
    </row>
    <row r="20" spans="1:36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9">
        <f t="shared" si="21"/>
        <v>0</v>
      </c>
      <c r="G20" s="17"/>
      <c r="H20" s="29">
        <f t="shared" si="21"/>
        <v>0</v>
      </c>
      <c r="I20" s="17"/>
      <c r="J20" s="29">
        <f t="shared" si="23"/>
        <v>0</v>
      </c>
      <c r="K20" s="17"/>
      <c r="L20" s="29">
        <f t="shared" si="24"/>
        <v>0</v>
      </c>
      <c r="M20" s="17"/>
      <c r="N20" s="29">
        <f t="shared" si="25"/>
        <v>0</v>
      </c>
      <c r="O20" s="17"/>
      <c r="P20" s="29">
        <f t="shared" si="26"/>
        <v>0</v>
      </c>
      <c r="Q20" s="17"/>
      <c r="R20" s="29">
        <f t="shared" si="27"/>
        <v>0</v>
      </c>
      <c r="S20" s="17"/>
      <c r="T20" s="29">
        <f t="shared" si="28"/>
        <v>0</v>
      </c>
      <c r="U20" s="17"/>
      <c r="V20" s="29">
        <f t="shared" si="29"/>
        <v>0</v>
      </c>
      <c r="W20" s="17"/>
      <c r="X20" s="29">
        <f t="shared" si="30"/>
        <v>0</v>
      </c>
      <c r="Y20" s="17"/>
      <c r="Z20" s="29">
        <f t="shared" si="31"/>
        <v>0</v>
      </c>
      <c r="AA20" s="17"/>
      <c r="AB20" s="29">
        <f t="shared" si="32"/>
        <v>0</v>
      </c>
      <c r="AC20" s="23">
        <f t="shared" si="33"/>
        <v>0</v>
      </c>
      <c r="AD20" s="47">
        <f t="shared" si="33"/>
        <v>0</v>
      </c>
    </row>
    <row r="21" spans="1:36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9">
        <f t="shared" si="21"/>
        <v>0</v>
      </c>
      <c r="G21" s="17"/>
      <c r="H21" s="29">
        <f t="shared" si="21"/>
        <v>0</v>
      </c>
      <c r="I21" s="17"/>
      <c r="J21" s="29">
        <f t="shared" si="23"/>
        <v>0</v>
      </c>
      <c r="K21" s="17"/>
      <c r="L21" s="29">
        <f t="shared" si="24"/>
        <v>0</v>
      </c>
      <c r="M21" s="17"/>
      <c r="N21" s="29">
        <f t="shared" si="25"/>
        <v>0</v>
      </c>
      <c r="O21" s="17"/>
      <c r="P21" s="29">
        <f t="shared" si="26"/>
        <v>0</v>
      </c>
      <c r="Q21" s="17"/>
      <c r="R21" s="29">
        <f t="shared" si="27"/>
        <v>0</v>
      </c>
      <c r="S21" s="17"/>
      <c r="T21" s="29">
        <f t="shared" si="28"/>
        <v>0</v>
      </c>
      <c r="U21" s="17"/>
      <c r="V21" s="29">
        <f t="shared" si="29"/>
        <v>0</v>
      </c>
      <c r="W21" s="17"/>
      <c r="X21" s="29">
        <f t="shared" si="30"/>
        <v>0</v>
      </c>
      <c r="Y21" s="17"/>
      <c r="Z21" s="29">
        <f t="shared" si="31"/>
        <v>0</v>
      </c>
      <c r="AA21" s="17"/>
      <c r="AB21" s="29">
        <f t="shared" si="32"/>
        <v>0</v>
      </c>
      <c r="AC21" s="23">
        <f t="shared" si="33"/>
        <v>0</v>
      </c>
      <c r="AD21" s="47">
        <f t="shared" si="33"/>
        <v>0</v>
      </c>
    </row>
    <row r="22" spans="1:36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9">
        <f t="shared" si="21"/>
        <v>0</v>
      </c>
      <c r="G22" s="17"/>
      <c r="H22" s="29">
        <f t="shared" si="21"/>
        <v>0</v>
      </c>
      <c r="I22" s="17"/>
      <c r="J22" s="29">
        <f t="shared" si="23"/>
        <v>0</v>
      </c>
      <c r="K22" s="17"/>
      <c r="L22" s="29">
        <f t="shared" si="24"/>
        <v>0</v>
      </c>
      <c r="M22" s="17"/>
      <c r="N22" s="29">
        <f t="shared" si="25"/>
        <v>0</v>
      </c>
      <c r="O22" s="17"/>
      <c r="P22" s="29">
        <f t="shared" si="26"/>
        <v>0</v>
      </c>
      <c r="Q22" s="17"/>
      <c r="R22" s="29">
        <f t="shared" si="27"/>
        <v>0</v>
      </c>
      <c r="S22" s="17"/>
      <c r="T22" s="29">
        <f t="shared" si="28"/>
        <v>0</v>
      </c>
      <c r="U22" s="17"/>
      <c r="V22" s="29">
        <f t="shared" si="29"/>
        <v>0</v>
      </c>
      <c r="W22" s="17"/>
      <c r="X22" s="29">
        <f t="shared" si="30"/>
        <v>0</v>
      </c>
      <c r="Y22" s="17"/>
      <c r="Z22" s="29">
        <f t="shared" si="31"/>
        <v>0</v>
      </c>
      <c r="AA22" s="17"/>
      <c r="AB22" s="29">
        <f t="shared" si="32"/>
        <v>0</v>
      </c>
      <c r="AC22" s="23">
        <f t="shared" si="33"/>
        <v>0</v>
      </c>
      <c r="AD22" s="47">
        <f t="shared" si="33"/>
        <v>0</v>
      </c>
    </row>
    <row r="23" spans="1:36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9">
        <f t="shared" si="21"/>
        <v>0</v>
      </c>
      <c r="G23" s="17"/>
      <c r="H23" s="29">
        <f t="shared" si="21"/>
        <v>0</v>
      </c>
      <c r="I23" s="17"/>
      <c r="J23" s="29">
        <f t="shared" si="23"/>
        <v>0</v>
      </c>
      <c r="K23" s="17"/>
      <c r="L23" s="29">
        <f t="shared" si="24"/>
        <v>0</v>
      </c>
      <c r="M23" s="17"/>
      <c r="N23" s="29">
        <f t="shared" si="25"/>
        <v>0</v>
      </c>
      <c r="O23" s="17"/>
      <c r="P23" s="29">
        <f>O23*D23</f>
        <v>0</v>
      </c>
      <c r="Q23" s="17"/>
      <c r="R23" s="29">
        <f t="shared" si="27"/>
        <v>0</v>
      </c>
      <c r="S23" s="17"/>
      <c r="T23" s="29">
        <f t="shared" si="28"/>
        <v>0</v>
      </c>
      <c r="U23" s="17"/>
      <c r="V23" s="29">
        <f t="shared" si="29"/>
        <v>0</v>
      </c>
      <c r="W23" s="17"/>
      <c r="X23" s="29">
        <f t="shared" si="30"/>
        <v>0</v>
      </c>
      <c r="Y23" s="17"/>
      <c r="Z23" s="29">
        <f t="shared" si="31"/>
        <v>0</v>
      </c>
      <c r="AA23" s="17"/>
      <c r="AB23" s="29">
        <f t="shared" si="32"/>
        <v>0</v>
      </c>
      <c r="AC23" s="23">
        <f t="shared" si="33"/>
        <v>0</v>
      </c>
      <c r="AD23" s="47">
        <f t="shared" si="33"/>
        <v>0</v>
      </c>
    </row>
    <row r="24" spans="1:36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9">
        <f t="shared" ref="F24:H29" si="34">E24*$D24</f>
        <v>0</v>
      </c>
      <c r="G24" s="17"/>
      <c r="H24" s="29">
        <f t="shared" si="34"/>
        <v>0</v>
      </c>
      <c r="I24" s="17">
        <v>1</v>
      </c>
      <c r="J24" s="29">
        <f t="shared" si="23"/>
        <v>0</v>
      </c>
      <c r="K24" s="17"/>
      <c r="L24" s="29">
        <f t="shared" si="24"/>
        <v>0</v>
      </c>
      <c r="M24" s="17"/>
      <c r="N24" s="29">
        <f t="shared" si="25"/>
        <v>0</v>
      </c>
      <c r="O24" s="17">
        <v>1</v>
      </c>
      <c r="P24" s="29">
        <f>O24*D24</f>
        <v>0</v>
      </c>
      <c r="Q24" s="17"/>
      <c r="R24" s="29">
        <f t="shared" si="27"/>
        <v>0</v>
      </c>
      <c r="S24" s="17"/>
      <c r="T24" s="29">
        <f t="shared" si="28"/>
        <v>0</v>
      </c>
      <c r="U24" s="17">
        <v>1</v>
      </c>
      <c r="V24" s="29">
        <f t="shared" si="29"/>
        <v>0</v>
      </c>
      <c r="W24" s="17"/>
      <c r="X24" s="29">
        <f t="shared" si="30"/>
        <v>0</v>
      </c>
      <c r="Y24" s="17"/>
      <c r="Z24" s="29">
        <f t="shared" si="31"/>
        <v>0</v>
      </c>
      <c r="AA24" s="17">
        <v>1</v>
      </c>
      <c r="AB24" s="29">
        <f t="shared" si="32"/>
        <v>0</v>
      </c>
      <c r="AC24" s="23">
        <f t="shared" ref="AC24:AD33" si="35">SUM(E24,G24,I24,K24,M24,O24,Q24,S24,U24,W24,Y24,AA24)</f>
        <v>4</v>
      </c>
      <c r="AD24" s="47">
        <f t="shared" si="35"/>
        <v>0</v>
      </c>
      <c r="AE24" s="276" t="s">
        <v>103</v>
      </c>
      <c r="AF24" s="277"/>
      <c r="AG24" s="277"/>
      <c r="AH24" s="277"/>
      <c r="AI24" s="277"/>
      <c r="AJ24" s="277"/>
    </row>
    <row r="25" spans="1:36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9">
        <f t="shared" si="34"/>
        <v>0</v>
      </c>
      <c r="G25" s="17"/>
      <c r="H25" s="29">
        <f t="shared" si="34"/>
        <v>0</v>
      </c>
      <c r="I25" s="17"/>
      <c r="J25" s="29">
        <f t="shared" si="23"/>
        <v>0</v>
      </c>
      <c r="K25" s="17"/>
      <c r="L25" s="29">
        <f t="shared" si="24"/>
        <v>0</v>
      </c>
      <c r="M25" s="17"/>
      <c r="N25" s="29">
        <f t="shared" si="25"/>
        <v>0</v>
      </c>
      <c r="O25" s="17"/>
      <c r="P25" s="29">
        <f>O25*D25</f>
        <v>0</v>
      </c>
      <c r="Q25" s="17"/>
      <c r="R25" s="29">
        <f t="shared" si="27"/>
        <v>0</v>
      </c>
      <c r="S25" s="17"/>
      <c r="T25" s="29">
        <f t="shared" si="28"/>
        <v>0</v>
      </c>
      <c r="U25" s="17"/>
      <c r="V25" s="29">
        <f t="shared" si="29"/>
        <v>0</v>
      </c>
      <c r="W25" s="17"/>
      <c r="X25" s="29">
        <f t="shared" si="30"/>
        <v>0</v>
      </c>
      <c r="Y25" s="17"/>
      <c r="Z25" s="29">
        <f t="shared" si="31"/>
        <v>0</v>
      </c>
      <c r="AA25" s="17"/>
      <c r="AB25" s="29">
        <f t="shared" si="32"/>
        <v>0</v>
      </c>
      <c r="AC25" s="23">
        <f t="shared" si="35"/>
        <v>0</v>
      </c>
      <c r="AD25" s="47">
        <f t="shared" si="35"/>
        <v>0</v>
      </c>
    </row>
    <row r="26" spans="1:36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9">
        <f t="shared" si="34"/>
        <v>0</v>
      </c>
      <c r="G26" s="17"/>
      <c r="H26" s="29">
        <f t="shared" si="34"/>
        <v>0</v>
      </c>
      <c r="I26" s="17"/>
      <c r="J26" s="29">
        <f t="shared" si="23"/>
        <v>0</v>
      </c>
      <c r="K26" s="17"/>
      <c r="L26" s="29">
        <f t="shared" si="24"/>
        <v>0</v>
      </c>
      <c r="M26" s="17"/>
      <c r="N26" s="29">
        <f t="shared" si="25"/>
        <v>0</v>
      </c>
      <c r="O26" s="17"/>
      <c r="P26" s="29">
        <f t="shared" si="26"/>
        <v>0</v>
      </c>
      <c r="Q26" s="17"/>
      <c r="R26" s="29">
        <f t="shared" si="27"/>
        <v>0</v>
      </c>
      <c r="S26" s="17"/>
      <c r="T26" s="29">
        <f t="shared" si="28"/>
        <v>0</v>
      </c>
      <c r="U26" s="17"/>
      <c r="V26" s="29">
        <f t="shared" si="29"/>
        <v>0</v>
      </c>
      <c r="W26" s="17"/>
      <c r="X26" s="29">
        <f t="shared" si="30"/>
        <v>0</v>
      </c>
      <c r="Y26" s="17"/>
      <c r="Z26" s="29">
        <f t="shared" si="31"/>
        <v>0</v>
      </c>
      <c r="AA26" s="17"/>
      <c r="AB26" s="29">
        <f t="shared" si="32"/>
        <v>0</v>
      </c>
      <c r="AC26" s="23">
        <f t="shared" si="35"/>
        <v>0</v>
      </c>
      <c r="AD26" s="47">
        <f t="shared" si="35"/>
        <v>0</v>
      </c>
    </row>
    <row r="27" spans="1:36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9">
        <f t="shared" si="34"/>
        <v>0</v>
      </c>
      <c r="G27" s="17"/>
      <c r="H27" s="29">
        <f t="shared" si="34"/>
        <v>0</v>
      </c>
      <c r="I27" s="17"/>
      <c r="J27" s="29">
        <f t="shared" si="23"/>
        <v>0</v>
      </c>
      <c r="K27" s="17"/>
      <c r="L27" s="29">
        <f t="shared" si="24"/>
        <v>0</v>
      </c>
      <c r="M27" s="17"/>
      <c r="N27" s="29">
        <f t="shared" si="25"/>
        <v>0</v>
      </c>
      <c r="O27" s="17"/>
      <c r="P27" s="29">
        <f t="shared" si="26"/>
        <v>0</v>
      </c>
      <c r="Q27" s="17"/>
      <c r="R27" s="29">
        <f t="shared" si="27"/>
        <v>0</v>
      </c>
      <c r="S27" s="17"/>
      <c r="T27" s="29">
        <f t="shared" si="28"/>
        <v>0</v>
      </c>
      <c r="U27" s="17"/>
      <c r="V27" s="29">
        <f t="shared" si="29"/>
        <v>0</v>
      </c>
      <c r="W27" s="17"/>
      <c r="X27" s="29">
        <f t="shared" si="30"/>
        <v>0</v>
      </c>
      <c r="Y27" s="17"/>
      <c r="Z27" s="29">
        <f t="shared" si="31"/>
        <v>0</v>
      </c>
      <c r="AA27" s="17"/>
      <c r="AB27" s="29">
        <f t="shared" si="32"/>
        <v>0</v>
      </c>
      <c r="AC27" s="23">
        <f t="shared" si="35"/>
        <v>0</v>
      </c>
      <c r="AD27" s="47">
        <f t="shared" si="35"/>
        <v>0</v>
      </c>
    </row>
    <row r="28" spans="1:36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9">
        <f t="shared" si="34"/>
        <v>0</v>
      </c>
      <c r="G28" s="17"/>
      <c r="H28" s="29">
        <f t="shared" si="34"/>
        <v>0</v>
      </c>
      <c r="I28" s="17"/>
      <c r="J28" s="29">
        <f t="shared" si="23"/>
        <v>0</v>
      </c>
      <c r="K28" s="17"/>
      <c r="L28" s="29">
        <f t="shared" si="24"/>
        <v>0</v>
      </c>
      <c r="M28" s="17"/>
      <c r="N28" s="29">
        <f t="shared" si="25"/>
        <v>0</v>
      </c>
      <c r="O28" s="17"/>
      <c r="P28" s="29">
        <f t="shared" si="26"/>
        <v>0</v>
      </c>
      <c r="Q28" s="17"/>
      <c r="R28" s="29">
        <f t="shared" si="27"/>
        <v>0</v>
      </c>
      <c r="S28" s="17"/>
      <c r="T28" s="29">
        <f t="shared" si="28"/>
        <v>0</v>
      </c>
      <c r="U28" s="17"/>
      <c r="V28" s="29">
        <f t="shared" si="29"/>
        <v>0</v>
      </c>
      <c r="W28" s="17"/>
      <c r="X28" s="29">
        <f t="shared" si="30"/>
        <v>0</v>
      </c>
      <c r="Y28" s="17"/>
      <c r="Z28" s="29">
        <f t="shared" si="31"/>
        <v>0</v>
      </c>
      <c r="AA28" s="17"/>
      <c r="AB28" s="29">
        <f t="shared" si="32"/>
        <v>0</v>
      </c>
      <c r="AC28" s="23">
        <f t="shared" si="35"/>
        <v>0</v>
      </c>
      <c r="AD28" s="47">
        <f t="shared" si="35"/>
        <v>0</v>
      </c>
    </row>
    <row r="29" spans="1:36" ht="16" thickBot="1" x14ac:dyDescent="0.4">
      <c r="A29" s="4">
        <v>21</v>
      </c>
      <c r="B29" s="48" t="s">
        <v>46</v>
      </c>
      <c r="C29" s="49" t="s">
        <v>31</v>
      </c>
      <c r="D29" s="195">
        <f>'2025'!$P$34</f>
        <v>0</v>
      </c>
      <c r="E29" s="64"/>
      <c r="F29" s="51">
        <f t="shared" si="34"/>
        <v>0</v>
      </c>
      <c r="G29" s="50"/>
      <c r="H29" s="51">
        <f t="shared" si="34"/>
        <v>0</v>
      </c>
      <c r="I29" s="50"/>
      <c r="J29" s="51">
        <f t="shared" si="23"/>
        <v>0</v>
      </c>
      <c r="K29" s="50"/>
      <c r="L29" s="51">
        <f t="shared" si="24"/>
        <v>0</v>
      </c>
      <c r="M29" s="50"/>
      <c r="N29" s="51">
        <f t="shared" si="25"/>
        <v>0</v>
      </c>
      <c r="O29" s="50"/>
      <c r="P29" s="51">
        <f t="shared" si="26"/>
        <v>0</v>
      </c>
      <c r="Q29" s="50"/>
      <c r="R29" s="51">
        <f t="shared" si="27"/>
        <v>0</v>
      </c>
      <c r="S29" s="50"/>
      <c r="T29" s="51">
        <f t="shared" si="28"/>
        <v>0</v>
      </c>
      <c r="U29" s="50"/>
      <c r="V29" s="51">
        <f t="shared" si="29"/>
        <v>0</v>
      </c>
      <c r="W29" s="50"/>
      <c r="X29" s="51">
        <f t="shared" si="30"/>
        <v>0</v>
      </c>
      <c r="Y29" s="50"/>
      <c r="Z29" s="51">
        <f t="shared" si="31"/>
        <v>0</v>
      </c>
      <c r="AA29" s="50"/>
      <c r="AB29" s="51">
        <f t="shared" si="32"/>
        <v>0</v>
      </c>
      <c r="AC29" s="52">
        <f t="shared" si="35"/>
        <v>0</v>
      </c>
      <c r="AD29" s="53">
        <f t="shared" si="35"/>
        <v>0</v>
      </c>
    </row>
    <row r="30" spans="1:36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6" x14ac:dyDescent="0.35">
      <c r="A31" s="32" t="s">
        <v>19</v>
      </c>
      <c r="B31" s="33"/>
      <c r="C31" s="33" t="s">
        <v>14</v>
      </c>
      <c r="D31" s="65"/>
      <c r="E31" s="67"/>
      <c r="F31" s="35">
        <f xml:space="preserve"> SUM(F6:F29)</f>
        <v>0</v>
      </c>
      <c r="G31" s="34"/>
      <c r="H31" s="35">
        <f xml:space="preserve"> SUM(H6:H29)</f>
        <v>0</v>
      </c>
      <c r="I31" s="34"/>
      <c r="J31" s="35">
        <f xml:space="preserve"> SUM(J6:J29)</f>
        <v>0</v>
      </c>
      <c r="K31" s="34"/>
      <c r="L31" s="35">
        <f xml:space="preserve"> SUM(L6:L29)</f>
        <v>0</v>
      </c>
      <c r="M31" s="34"/>
      <c r="N31" s="35">
        <f xml:space="preserve"> SUM(N6:N29)</f>
        <v>0</v>
      </c>
      <c r="O31" s="34"/>
      <c r="P31" s="35">
        <f xml:space="preserve"> SUM(P6:P29)</f>
        <v>0</v>
      </c>
      <c r="Q31" s="34"/>
      <c r="R31" s="35">
        <f xml:space="preserve"> SUM(R6:R29)</f>
        <v>0</v>
      </c>
      <c r="S31" s="34"/>
      <c r="T31" s="35">
        <f xml:space="preserve"> SUM(T6:T29)</f>
        <v>0</v>
      </c>
      <c r="U31" s="34"/>
      <c r="V31" s="35">
        <f xml:space="preserve"> SUM(V6:V29)</f>
        <v>0</v>
      </c>
      <c r="W31" s="34"/>
      <c r="X31" s="35">
        <f xml:space="preserve"> SUM(X6:X29)</f>
        <v>0</v>
      </c>
      <c r="Y31" s="34"/>
      <c r="Z31" s="35">
        <f xml:space="preserve"> SUM(Z6:Z29)</f>
        <v>0</v>
      </c>
      <c r="AA31" s="34"/>
      <c r="AB31" s="35">
        <f xml:space="preserve"> SUM(AB6:AB29)</f>
        <v>0</v>
      </c>
      <c r="AC31" s="34"/>
      <c r="AD31" s="36">
        <f>SUM(F31,H31,J31,L31,N31,P31,R31,T31,V31,X31,Z31,AB31)</f>
        <v>0</v>
      </c>
    </row>
    <row r="32" spans="1:36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si="35"/>
        <v>0</v>
      </c>
    </row>
    <row r="33" spans="1:30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35"/>
        <v>0</v>
      </c>
    </row>
    <row r="35" spans="1:30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118"/>
      <c r="O35" s="119"/>
      <c r="P35" s="118"/>
      <c r="Q35" s="119"/>
      <c r="R35" s="118"/>
      <c r="S35" s="118"/>
      <c r="T35" s="119"/>
      <c r="U35" s="118"/>
      <c r="V35" s="118"/>
    </row>
    <row r="36" spans="1:30" ht="20.5" x14ac:dyDescent="0.45">
      <c r="A36" s="165"/>
      <c r="B36" s="165"/>
      <c r="C36" s="165"/>
      <c r="D36" s="165"/>
      <c r="E36" s="166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</row>
    <row r="37" spans="1:30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0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19">
    <mergeCell ref="A6:A9"/>
    <mergeCell ref="U4:V4"/>
    <mergeCell ref="Y4:Z4"/>
    <mergeCell ref="AA4:AB4"/>
    <mergeCell ref="AC4:AD4"/>
    <mergeCell ref="I4:J4"/>
    <mergeCell ref="K4:L4"/>
    <mergeCell ref="M4:N4"/>
    <mergeCell ref="O4:P4"/>
    <mergeCell ref="Q4:R4"/>
    <mergeCell ref="W4:X4"/>
    <mergeCell ref="S4:T4"/>
    <mergeCell ref="A4:A5"/>
    <mergeCell ref="B4:B5"/>
    <mergeCell ref="C4:C5"/>
    <mergeCell ref="D4:D5"/>
    <mergeCell ref="E4:F4"/>
    <mergeCell ref="AE24:AJ24"/>
    <mergeCell ref="G4:H4"/>
  </mergeCells>
  <pageMargins left="0.7" right="0.7" top="0.75" bottom="0.75" header="0.3" footer="0.3"/>
  <pageSetup paperSize="9" scale="31" orientation="landscape" horizont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38"/>
  <sheetViews>
    <sheetView showGridLines="0" view="pageBreakPreview" zoomScale="55" zoomScaleNormal="70" zoomScaleSheetLayoutView="55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G23" sqref="G23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6" ht="20" x14ac:dyDescent="0.4">
      <c r="A1" s="24" t="s">
        <v>94</v>
      </c>
      <c r="AA1" s="120"/>
    </row>
    <row r="2" spans="1:36" ht="13.5" customHeight="1" x14ac:dyDescent="0.4">
      <c r="AA2" s="120"/>
    </row>
    <row r="3" spans="1:36" ht="19.5" customHeight="1" thickBot="1" x14ac:dyDescent="0.45">
      <c r="AA3" s="120"/>
    </row>
    <row r="4" spans="1:36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6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6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5">
        <f t="shared" ref="F6" si="0">E6*D6</f>
        <v>0</v>
      </c>
      <c r="G6" s="13">
        <f>G9</f>
        <v>1</v>
      </c>
      <c r="H6" s="26">
        <f>G6*D6</f>
        <v>0</v>
      </c>
      <c r="I6" s="13">
        <f>I9</f>
        <v>0</v>
      </c>
      <c r="J6" s="25">
        <f t="shared" ref="J6" si="1">I6*D6</f>
        <v>0</v>
      </c>
      <c r="K6" s="13">
        <f>K9</f>
        <v>0</v>
      </c>
      <c r="L6" s="25">
        <f t="shared" ref="L6" si="2">K6*D6</f>
        <v>0</v>
      </c>
      <c r="M6" s="13">
        <f>M9</f>
        <v>1</v>
      </c>
      <c r="N6" s="25">
        <f t="shared" ref="N6" si="3">M6*D6</f>
        <v>0</v>
      </c>
      <c r="O6" s="13">
        <f>O9</f>
        <v>0</v>
      </c>
      <c r="P6" s="25">
        <f t="shared" ref="P6" si="4">O6*D6</f>
        <v>0</v>
      </c>
      <c r="Q6" s="13">
        <f>Q9</f>
        <v>0</v>
      </c>
      <c r="R6" s="25">
        <f t="shared" ref="R6" si="5">Q6*D6</f>
        <v>0</v>
      </c>
      <c r="S6" s="13">
        <f>S9</f>
        <v>1</v>
      </c>
      <c r="T6" s="26">
        <f t="shared" ref="T6:T29" si="6">S6*D6</f>
        <v>0</v>
      </c>
      <c r="U6" s="13">
        <f>U9</f>
        <v>0</v>
      </c>
      <c r="V6" s="25">
        <f t="shared" ref="V6" si="7">U6*D6</f>
        <v>0</v>
      </c>
      <c r="W6" s="13">
        <f>W9</f>
        <v>0</v>
      </c>
      <c r="X6" s="25">
        <f t="shared" ref="X6" si="8">W6*D6</f>
        <v>0</v>
      </c>
      <c r="Y6" s="13">
        <f>Y9</f>
        <v>1</v>
      </c>
      <c r="Z6" s="25">
        <f t="shared" ref="Z6:AB6" si="9">Y6*D6</f>
        <v>0</v>
      </c>
      <c r="AA6" s="13">
        <f>AA9</f>
        <v>0</v>
      </c>
      <c r="AB6" s="26">
        <f t="shared" si="9"/>
        <v>0</v>
      </c>
      <c r="AC6" s="18">
        <f>AC9</f>
        <v>4</v>
      </c>
      <c r="AD6" s="38">
        <f>SUM(AD7:AD9)</f>
        <v>0</v>
      </c>
      <c r="AE6" s="279" t="s">
        <v>105</v>
      </c>
      <c r="AF6" s="280"/>
      <c r="AG6" s="280"/>
      <c r="AH6" s="280"/>
      <c r="AI6" s="280"/>
      <c r="AJ6" s="280"/>
    </row>
    <row r="7" spans="1:36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127">
        <f>ROUND(E7*$D7,2)</f>
        <v>0</v>
      </c>
      <c r="G7" s="134">
        <v>1</v>
      </c>
      <c r="H7" s="127">
        <f t="shared" ref="H7:H29" si="10">G7*D7</f>
        <v>0</v>
      </c>
      <c r="I7" s="134"/>
      <c r="J7" s="127">
        <f>ROUND(I7*$D7,2)</f>
        <v>0</v>
      </c>
      <c r="K7" s="134"/>
      <c r="L7" s="127">
        <f>ROUND(K7*$D7,2)</f>
        <v>0</v>
      </c>
      <c r="M7" s="134">
        <v>1</v>
      </c>
      <c r="N7" s="127">
        <f>ROUND(M7*$D7,2)</f>
        <v>0</v>
      </c>
      <c r="O7" s="134"/>
      <c r="P7" s="127">
        <f>ROUND(O7*$D7,2)</f>
        <v>0</v>
      </c>
      <c r="Q7" s="134"/>
      <c r="R7" s="127">
        <f>ROUND(Q7*$D7,2)</f>
        <v>0</v>
      </c>
      <c r="S7" s="134">
        <v>1</v>
      </c>
      <c r="T7" s="127">
        <f t="shared" si="6"/>
        <v>0</v>
      </c>
      <c r="U7" s="134"/>
      <c r="V7" s="127">
        <f>ROUND(U7*$D7,2)</f>
        <v>0</v>
      </c>
      <c r="W7" s="134"/>
      <c r="X7" s="127">
        <f>ROUND(W7*$D7,2)</f>
        <v>0</v>
      </c>
      <c r="Y7" s="134">
        <v>1</v>
      </c>
      <c r="Z7" s="127">
        <f>ROUND(Y7*$D7,2)</f>
        <v>0</v>
      </c>
      <c r="AA7" s="134"/>
      <c r="AB7" s="127">
        <f t="shared" ref="AB7:AB29" si="11">AA7*D7</f>
        <v>0</v>
      </c>
      <c r="AC7" s="129">
        <f>SUM(E7,G7,I7,K7,M7,O7,Q7,S7,U7,W7,Y7,AA7)</f>
        <v>4</v>
      </c>
      <c r="AD7" s="130">
        <f>SUM(F7,H7,J7,L7,N7,P7,R7,T7,V7,X7,Z7,AB7)</f>
        <v>0</v>
      </c>
      <c r="AE7" s="279"/>
      <c r="AF7" s="280"/>
      <c r="AG7" s="280"/>
      <c r="AH7" s="280"/>
      <c r="AI7" s="280"/>
      <c r="AJ7" s="280"/>
    </row>
    <row r="8" spans="1:36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ref="F8" si="12">ROUND(E8*$D8,2)</f>
        <v>0</v>
      </c>
      <c r="G8" s="15">
        <v>3</v>
      </c>
      <c r="H8" s="27">
        <f t="shared" si="10"/>
        <v>0</v>
      </c>
      <c r="I8" s="15"/>
      <c r="J8" s="27">
        <f t="shared" ref="J8" si="13">ROUND(I8*$D8,2)</f>
        <v>0</v>
      </c>
      <c r="K8" s="15"/>
      <c r="L8" s="27">
        <f t="shared" ref="L8" si="14">ROUND(K8*$D8,2)</f>
        <v>0</v>
      </c>
      <c r="M8" s="15">
        <v>3</v>
      </c>
      <c r="N8" s="27">
        <f t="shared" ref="N8" si="15">ROUND(M8*$D8,2)</f>
        <v>0</v>
      </c>
      <c r="O8" s="15"/>
      <c r="P8" s="27">
        <f t="shared" ref="P8" si="16">ROUND(O8*$D8,2)</f>
        <v>0</v>
      </c>
      <c r="Q8" s="15"/>
      <c r="R8" s="27">
        <f t="shared" ref="R8" si="17">ROUND(Q8*$D8,2)</f>
        <v>0</v>
      </c>
      <c r="S8" s="15">
        <v>3</v>
      </c>
      <c r="T8" s="27">
        <f t="shared" si="6"/>
        <v>0</v>
      </c>
      <c r="U8" s="15"/>
      <c r="V8" s="27">
        <f t="shared" ref="V8" si="18">ROUND(U8*$D8,2)</f>
        <v>0</v>
      </c>
      <c r="W8" s="15"/>
      <c r="X8" s="27">
        <f t="shared" ref="X8" si="19">ROUND(W8*$D8,2)</f>
        <v>0</v>
      </c>
      <c r="Y8" s="15">
        <v>3</v>
      </c>
      <c r="Z8" s="27">
        <f t="shared" ref="Z8" si="20">ROUND(Y8*$D8,2)</f>
        <v>0</v>
      </c>
      <c r="AA8" s="15"/>
      <c r="AB8" s="27">
        <f t="shared" si="11"/>
        <v>0</v>
      </c>
      <c r="AC8" s="20">
        <f t="shared" ref="AC8:AD9" si="21">SUM(E8,G8,I8,K8,M8,O8,Q8,S8,U8,W8,Y8,AA8)</f>
        <v>12</v>
      </c>
      <c r="AD8" s="45">
        <f t="shared" si="21"/>
        <v>0</v>
      </c>
      <c r="AE8" s="279"/>
      <c r="AF8" s="280"/>
      <c r="AG8" s="280"/>
      <c r="AH8" s="280"/>
      <c r="AI8" s="280"/>
      <c r="AJ8" s="280"/>
    </row>
    <row r="9" spans="1:36" x14ac:dyDescent="0.35">
      <c r="A9" s="259"/>
      <c r="B9" s="7" t="s">
        <v>24</v>
      </c>
      <c r="C9" s="12" t="s">
        <v>26</v>
      </c>
      <c r="D9" s="196">
        <f>'2025'!$P$14</f>
        <v>0</v>
      </c>
      <c r="E9" s="61"/>
      <c r="F9" s="136">
        <f t="shared" ref="F9" si="22">ROUND(E9*$D9,2)</f>
        <v>0</v>
      </c>
      <c r="G9" s="135">
        <v>1</v>
      </c>
      <c r="H9" s="126">
        <f t="shared" si="10"/>
        <v>0</v>
      </c>
      <c r="I9" s="135"/>
      <c r="J9" s="136">
        <f t="shared" ref="J9" si="23">ROUND(I9*$D9,2)</f>
        <v>0</v>
      </c>
      <c r="K9" s="135"/>
      <c r="L9" s="136">
        <f t="shared" ref="L9" si="24">ROUND(K9*$D9,2)</f>
        <v>0</v>
      </c>
      <c r="M9" s="135">
        <v>1</v>
      </c>
      <c r="N9" s="136">
        <f t="shared" ref="N9" si="25">ROUND(M9*$D9,2)</f>
        <v>0</v>
      </c>
      <c r="O9" s="135"/>
      <c r="P9" s="136">
        <f t="shared" ref="P9" si="26">ROUND(O9*$D9,2)</f>
        <v>0</v>
      </c>
      <c r="Q9" s="135"/>
      <c r="R9" s="136">
        <f t="shared" ref="R9" si="27">ROUND(Q9*$D9,2)</f>
        <v>0</v>
      </c>
      <c r="S9" s="135">
        <v>1</v>
      </c>
      <c r="T9" s="126">
        <f t="shared" si="6"/>
        <v>0</v>
      </c>
      <c r="U9" s="135"/>
      <c r="V9" s="136">
        <f t="shared" ref="V9" si="28">ROUND(U9*$D9,2)</f>
        <v>0</v>
      </c>
      <c r="W9" s="135"/>
      <c r="X9" s="136">
        <f t="shared" ref="X9" si="29">ROUND(W9*$D9,2)</f>
        <v>0</v>
      </c>
      <c r="Y9" s="135">
        <v>1</v>
      </c>
      <c r="Z9" s="136">
        <f t="shared" ref="Z9" si="30">ROUND(Y9*$D9,2)</f>
        <v>0</v>
      </c>
      <c r="AA9" s="135"/>
      <c r="AB9" s="126">
        <f t="shared" si="11"/>
        <v>0</v>
      </c>
      <c r="AC9" s="132">
        <f t="shared" si="21"/>
        <v>4</v>
      </c>
      <c r="AD9" s="133">
        <f t="shared" si="21"/>
        <v>0</v>
      </c>
      <c r="AE9" s="279"/>
      <c r="AF9" s="280"/>
      <c r="AG9" s="280"/>
      <c r="AH9" s="280"/>
      <c r="AI9" s="280"/>
      <c r="AJ9" s="280"/>
    </row>
    <row r="10" spans="1:36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9">
        <f t="shared" ref="F10:F29" si="31">ROUND(E10*$D10,2)</f>
        <v>0</v>
      </c>
      <c r="G10" s="17"/>
      <c r="H10" s="26">
        <f t="shared" si="10"/>
        <v>0</v>
      </c>
      <c r="I10" s="17"/>
      <c r="J10" s="29">
        <f t="shared" ref="J10" si="32">ROUND(I10*$D10,2)</f>
        <v>0</v>
      </c>
      <c r="K10" s="17"/>
      <c r="L10" s="29">
        <f t="shared" ref="L10" si="33">ROUND(K10*$D10,2)</f>
        <v>0</v>
      </c>
      <c r="M10" s="17"/>
      <c r="N10" s="29">
        <f t="shared" ref="N10" si="34">ROUND(M10*$D10,2)</f>
        <v>0</v>
      </c>
      <c r="O10" s="17"/>
      <c r="P10" s="29">
        <f t="shared" ref="P10" si="35">ROUND(O10*$D10,2)</f>
        <v>0</v>
      </c>
      <c r="Q10" s="17"/>
      <c r="R10" s="29">
        <f t="shared" ref="R10" si="36">ROUND(Q10*$D10,2)</f>
        <v>0</v>
      </c>
      <c r="S10" s="17"/>
      <c r="T10" s="26">
        <f t="shared" si="6"/>
        <v>0</v>
      </c>
      <c r="U10" s="17"/>
      <c r="V10" s="29">
        <f t="shared" ref="V10" si="37">ROUND(U10*$D10,2)</f>
        <v>0</v>
      </c>
      <c r="W10" s="17"/>
      <c r="X10" s="29">
        <f t="shared" ref="X10" si="38">ROUND(W10*$D10,2)</f>
        <v>0</v>
      </c>
      <c r="Y10" s="17"/>
      <c r="Z10" s="29">
        <f t="shared" ref="Z10" si="39">ROUND(Y10*$D10,2)</f>
        <v>0</v>
      </c>
      <c r="AA10" s="17"/>
      <c r="AB10" s="26">
        <f t="shared" si="11"/>
        <v>0</v>
      </c>
      <c r="AC10" s="23">
        <f t="shared" ref="AC10:AD23" si="40">SUM(E10,G10,I10,K10,M10,O10,Q10,S10,U10,W10,Y10,AA10)</f>
        <v>0</v>
      </c>
      <c r="AD10" s="47">
        <f t="shared" si="40"/>
        <v>0</v>
      </c>
    </row>
    <row r="11" spans="1:36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9">
        <f t="shared" si="31"/>
        <v>0</v>
      </c>
      <c r="G11" s="17"/>
      <c r="H11" s="26">
        <f t="shared" si="10"/>
        <v>0</v>
      </c>
      <c r="I11" s="17"/>
      <c r="J11" s="29">
        <f t="shared" ref="J11" si="41">ROUND(I11*$D11,2)</f>
        <v>0</v>
      </c>
      <c r="K11" s="17"/>
      <c r="L11" s="29">
        <f t="shared" ref="L11" si="42">ROUND(K11*$D11,2)</f>
        <v>0</v>
      </c>
      <c r="M11" s="17"/>
      <c r="N11" s="29">
        <f t="shared" ref="N11" si="43">ROUND(M11*$D11,2)</f>
        <v>0</v>
      </c>
      <c r="O11" s="17"/>
      <c r="P11" s="29">
        <f t="shared" ref="P11" si="44">ROUND(O11*$D11,2)</f>
        <v>0</v>
      </c>
      <c r="Q11" s="17"/>
      <c r="R11" s="29">
        <f t="shared" ref="R11" si="45">ROUND(Q11*$D11,2)</f>
        <v>0</v>
      </c>
      <c r="S11" s="17"/>
      <c r="T11" s="26">
        <f t="shared" si="6"/>
        <v>0</v>
      </c>
      <c r="U11" s="17"/>
      <c r="V11" s="29">
        <f t="shared" ref="V11" si="46">ROUND(U11*$D11,2)</f>
        <v>0</v>
      </c>
      <c r="W11" s="17"/>
      <c r="X11" s="29">
        <f t="shared" ref="X11" si="47">ROUND(W11*$D11,2)</f>
        <v>0</v>
      </c>
      <c r="Y11" s="17"/>
      <c r="Z11" s="29">
        <f t="shared" ref="Z11" si="48">ROUND(Y11*$D11,2)</f>
        <v>0</v>
      </c>
      <c r="AA11" s="17"/>
      <c r="AB11" s="26">
        <f t="shared" si="11"/>
        <v>0</v>
      </c>
      <c r="AC11" s="23">
        <f t="shared" si="40"/>
        <v>0</v>
      </c>
      <c r="AD11" s="47">
        <f t="shared" si="40"/>
        <v>0</v>
      </c>
    </row>
    <row r="12" spans="1:36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9">
        <f t="shared" si="31"/>
        <v>0</v>
      </c>
      <c r="G12" s="17"/>
      <c r="H12" s="26">
        <f t="shared" si="10"/>
        <v>0</v>
      </c>
      <c r="I12" s="17"/>
      <c r="J12" s="29">
        <f t="shared" ref="J12" si="49">ROUND(I12*$D12,2)</f>
        <v>0</v>
      </c>
      <c r="K12" s="17"/>
      <c r="L12" s="29">
        <f t="shared" ref="L12" si="50">ROUND(K12*$D12,2)</f>
        <v>0</v>
      </c>
      <c r="M12" s="17"/>
      <c r="N12" s="29">
        <f t="shared" ref="N12" si="51">ROUND(M12*$D12,2)</f>
        <v>0</v>
      </c>
      <c r="O12" s="17"/>
      <c r="P12" s="29">
        <f t="shared" ref="P12" si="52">ROUND(O12*$D12,2)</f>
        <v>0</v>
      </c>
      <c r="Q12" s="17"/>
      <c r="R12" s="29">
        <f t="shared" ref="R12" si="53">ROUND(Q12*$D12,2)</f>
        <v>0</v>
      </c>
      <c r="S12" s="17"/>
      <c r="T12" s="26">
        <f t="shared" si="6"/>
        <v>0</v>
      </c>
      <c r="U12" s="17"/>
      <c r="V12" s="29">
        <f t="shared" ref="V12" si="54">ROUND(U12*$D12,2)</f>
        <v>0</v>
      </c>
      <c r="W12" s="17"/>
      <c r="X12" s="29">
        <f t="shared" ref="X12" si="55">ROUND(W12*$D12,2)</f>
        <v>0</v>
      </c>
      <c r="Y12" s="17"/>
      <c r="Z12" s="29">
        <f t="shared" ref="Z12" si="56">ROUND(Y12*$D12,2)</f>
        <v>0</v>
      </c>
      <c r="AA12" s="17"/>
      <c r="AB12" s="26">
        <f t="shared" si="11"/>
        <v>0</v>
      </c>
      <c r="AC12" s="23">
        <f t="shared" si="40"/>
        <v>0</v>
      </c>
      <c r="AD12" s="47">
        <f t="shared" si="40"/>
        <v>0</v>
      </c>
    </row>
    <row r="13" spans="1:36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9">
        <f t="shared" si="31"/>
        <v>0</v>
      </c>
      <c r="G13" s="17"/>
      <c r="H13" s="26">
        <f t="shared" si="10"/>
        <v>0</v>
      </c>
      <c r="I13" s="17"/>
      <c r="J13" s="29">
        <f t="shared" ref="J13" si="57">ROUND(I13*$D13,2)</f>
        <v>0</v>
      </c>
      <c r="K13" s="17"/>
      <c r="L13" s="29">
        <f t="shared" ref="L13" si="58">ROUND(K13*$D13,2)</f>
        <v>0</v>
      </c>
      <c r="M13" s="17"/>
      <c r="N13" s="29">
        <f t="shared" ref="N13" si="59">ROUND(M13*$D13,2)</f>
        <v>0</v>
      </c>
      <c r="O13" s="17"/>
      <c r="P13" s="29">
        <f t="shared" ref="P13" si="60">ROUND(O13*$D13,2)</f>
        <v>0</v>
      </c>
      <c r="Q13" s="17"/>
      <c r="R13" s="29">
        <f t="shared" ref="R13" si="61">ROUND(Q13*$D13,2)</f>
        <v>0</v>
      </c>
      <c r="S13" s="17"/>
      <c r="T13" s="26">
        <f t="shared" si="6"/>
        <v>0</v>
      </c>
      <c r="U13" s="17"/>
      <c r="V13" s="29">
        <f t="shared" ref="V13" si="62">ROUND(U13*$D13,2)</f>
        <v>0</v>
      </c>
      <c r="W13" s="17"/>
      <c r="X13" s="29">
        <f t="shared" ref="X13" si="63">ROUND(W13*$D13,2)</f>
        <v>0</v>
      </c>
      <c r="Y13" s="17"/>
      <c r="Z13" s="29">
        <f t="shared" ref="Z13" si="64">ROUND(Y13*$D13,2)</f>
        <v>0</v>
      </c>
      <c r="AA13" s="17"/>
      <c r="AB13" s="26">
        <f t="shared" si="11"/>
        <v>0</v>
      </c>
      <c r="AC13" s="23">
        <f t="shared" si="40"/>
        <v>0</v>
      </c>
      <c r="AD13" s="47">
        <f t="shared" si="40"/>
        <v>0</v>
      </c>
    </row>
    <row r="14" spans="1:36" ht="32.25" customHeight="1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9">
        <f t="shared" si="31"/>
        <v>0</v>
      </c>
      <c r="G14" s="17"/>
      <c r="H14" s="26">
        <f t="shared" si="10"/>
        <v>0</v>
      </c>
      <c r="I14" s="17"/>
      <c r="J14" s="29">
        <f t="shared" ref="J14" si="65">ROUND(I14*$D14,2)</f>
        <v>0</v>
      </c>
      <c r="K14" s="17"/>
      <c r="L14" s="29">
        <f t="shared" ref="L14" si="66">ROUND(K14*$D14,2)</f>
        <v>0</v>
      </c>
      <c r="M14" s="17"/>
      <c r="N14" s="29">
        <f t="shared" ref="N14" si="67">ROUND(M14*$D14,2)</f>
        <v>0</v>
      </c>
      <c r="O14" s="17"/>
      <c r="P14" s="29">
        <f t="shared" ref="P14" si="68">ROUND(O14*$D14,2)</f>
        <v>0</v>
      </c>
      <c r="Q14" s="17"/>
      <c r="R14" s="29">
        <f t="shared" ref="R14" si="69">ROUND(Q14*$D14,2)</f>
        <v>0</v>
      </c>
      <c r="S14" s="17"/>
      <c r="T14" s="26">
        <f t="shared" si="6"/>
        <v>0</v>
      </c>
      <c r="U14" s="17"/>
      <c r="V14" s="29">
        <f t="shared" ref="V14" si="70">ROUND(U14*$D14,2)</f>
        <v>0</v>
      </c>
      <c r="W14" s="17"/>
      <c r="X14" s="29">
        <f t="shared" ref="X14" si="71">ROUND(W14*$D14,2)</f>
        <v>0</v>
      </c>
      <c r="Y14" s="17"/>
      <c r="Z14" s="29">
        <f t="shared" ref="Z14" si="72">ROUND(Y14*$D14,2)</f>
        <v>0</v>
      </c>
      <c r="AA14" s="17"/>
      <c r="AB14" s="26">
        <f t="shared" si="11"/>
        <v>0</v>
      </c>
      <c r="AC14" s="23">
        <f t="shared" si="40"/>
        <v>0</v>
      </c>
      <c r="AD14" s="47">
        <f t="shared" si="40"/>
        <v>0</v>
      </c>
    </row>
    <row r="15" spans="1:36" ht="18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9">
        <f t="shared" si="31"/>
        <v>0</v>
      </c>
      <c r="G15" s="17">
        <v>2</v>
      </c>
      <c r="H15" s="26">
        <f t="shared" si="10"/>
        <v>0</v>
      </c>
      <c r="I15" s="17"/>
      <c r="J15" s="29">
        <f t="shared" ref="J15" si="73">ROUND(I15*$D15,2)</f>
        <v>0</v>
      </c>
      <c r="K15" s="17"/>
      <c r="L15" s="29">
        <f t="shared" ref="L15" si="74">ROUND(K15*$D15,2)</f>
        <v>0</v>
      </c>
      <c r="M15" s="17"/>
      <c r="N15" s="29">
        <f t="shared" ref="N15" si="75">ROUND(M15*$D15,2)</f>
        <v>0</v>
      </c>
      <c r="O15" s="17">
        <v>2</v>
      </c>
      <c r="P15" s="29">
        <f t="shared" ref="P15" si="76">ROUND(O15*$D15,2)</f>
        <v>0</v>
      </c>
      <c r="Q15" s="17"/>
      <c r="R15" s="29">
        <f t="shared" ref="R15" si="77">ROUND(Q15*$D15,2)</f>
        <v>0</v>
      </c>
      <c r="S15" s="17">
        <v>2</v>
      </c>
      <c r="T15" s="26">
        <f t="shared" si="6"/>
        <v>0</v>
      </c>
      <c r="U15" s="17"/>
      <c r="V15" s="29">
        <f t="shared" ref="V15" si="78">ROUND(U15*$D15,2)</f>
        <v>0</v>
      </c>
      <c r="W15" s="17"/>
      <c r="X15" s="29">
        <f t="shared" ref="X15" si="79">ROUND(W15*$D15,2)</f>
        <v>0</v>
      </c>
      <c r="Y15" s="17"/>
      <c r="Z15" s="29">
        <f t="shared" ref="Z15" si="80">ROUND(Y15*$D15,2)</f>
        <v>0</v>
      </c>
      <c r="AA15" s="17">
        <v>2</v>
      </c>
      <c r="AB15" s="26">
        <f t="shared" si="11"/>
        <v>0</v>
      </c>
      <c r="AC15" s="23">
        <f t="shared" si="40"/>
        <v>8</v>
      </c>
      <c r="AD15" s="47">
        <f t="shared" si="40"/>
        <v>0</v>
      </c>
      <c r="AE15" s="276" t="s">
        <v>104</v>
      </c>
      <c r="AF15" s="277"/>
      <c r="AG15" s="277"/>
      <c r="AH15" s="277"/>
      <c r="AI15" s="277"/>
    </row>
    <row r="16" spans="1:36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9">
        <f t="shared" si="31"/>
        <v>0</v>
      </c>
      <c r="G16" s="17"/>
      <c r="H16" s="26">
        <f t="shared" si="10"/>
        <v>0</v>
      </c>
      <c r="I16" s="17"/>
      <c r="J16" s="29">
        <f t="shared" ref="J16" si="81">ROUND(I16*$D16,2)</f>
        <v>0</v>
      </c>
      <c r="K16" s="17"/>
      <c r="L16" s="29">
        <f t="shared" ref="L16" si="82">ROUND(K16*$D16,2)</f>
        <v>0</v>
      </c>
      <c r="M16" s="17"/>
      <c r="N16" s="29">
        <f t="shared" ref="N16" si="83">ROUND(M16*$D16,2)</f>
        <v>0</v>
      </c>
      <c r="O16" s="17"/>
      <c r="P16" s="29">
        <f t="shared" ref="P16" si="84">ROUND(O16*$D16,2)</f>
        <v>0</v>
      </c>
      <c r="Q16" s="17"/>
      <c r="R16" s="29">
        <f t="shared" ref="R16" si="85">ROUND(Q16*$D16,2)</f>
        <v>0</v>
      </c>
      <c r="S16" s="17"/>
      <c r="T16" s="26">
        <f t="shared" si="6"/>
        <v>0</v>
      </c>
      <c r="U16" s="17"/>
      <c r="V16" s="29">
        <f t="shared" ref="V16" si="86">ROUND(U16*$D16,2)</f>
        <v>0</v>
      </c>
      <c r="W16" s="17"/>
      <c r="X16" s="29">
        <f t="shared" ref="X16" si="87">ROUND(W16*$D16,2)</f>
        <v>0</v>
      </c>
      <c r="Y16" s="17"/>
      <c r="Z16" s="29">
        <f t="shared" ref="Z16" si="88">ROUND(Y16*$D16,2)</f>
        <v>0</v>
      </c>
      <c r="AA16" s="17"/>
      <c r="AB16" s="26">
        <f t="shared" si="11"/>
        <v>0</v>
      </c>
      <c r="AC16" s="23">
        <f t="shared" si="40"/>
        <v>0</v>
      </c>
      <c r="AD16" s="47">
        <f t="shared" si="40"/>
        <v>0</v>
      </c>
    </row>
    <row r="17" spans="1:36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9">
        <f t="shared" si="31"/>
        <v>0</v>
      </c>
      <c r="G17" s="17"/>
      <c r="H17" s="26">
        <f t="shared" si="10"/>
        <v>0</v>
      </c>
      <c r="I17" s="17"/>
      <c r="J17" s="29">
        <f t="shared" ref="J17" si="89">ROUND(I17*$D17,2)</f>
        <v>0</v>
      </c>
      <c r="K17" s="17"/>
      <c r="L17" s="29">
        <f t="shared" ref="L17" si="90">ROUND(K17*$D17,2)</f>
        <v>0</v>
      </c>
      <c r="M17" s="17"/>
      <c r="N17" s="29">
        <f t="shared" ref="N17" si="91">ROUND(M17*$D17,2)</f>
        <v>0</v>
      </c>
      <c r="O17" s="17"/>
      <c r="P17" s="29">
        <f t="shared" ref="P17" si="92">ROUND(O17*$D17,2)</f>
        <v>0</v>
      </c>
      <c r="Q17" s="17"/>
      <c r="R17" s="29">
        <f t="shared" ref="R17" si="93">ROUND(Q17*$D17,2)</f>
        <v>0</v>
      </c>
      <c r="S17" s="17"/>
      <c r="T17" s="26">
        <f t="shared" si="6"/>
        <v>0</v>
      </c>
      <c r="U17" s="17"/>
      <c r="V17" s="29">
        <f t="shared" ref="V17" si="94">ROUND(U17*$D17,2)</f>
        <v>0</v>
      </c>
      <c r="W17" s="17"/>
      <c r="X17" s="29">
        <f t="shared" ref="X17" si="95">ROUND(W17*$D17,2)</f>
        <v>0</v>
      </c>
      <c r="Y17" s="17"/>
      <c r="Z17" s="29">
        <f t="shared" ref="Z17" si="96">ROUND(Y17*$D17,2)</f>
        <v>0</v>
      </c>
      <c r="AA17" s="17"/>
      <c r="AB17" s="26">
        <f t="shared" si="11"/>
        <v>0</v>
      </c>
      <c r="AC17" s="23">
        <f t="shared" si="40"/>
        <v>0</v>
      </c>
      <c r="AD17" s="47">
        <f t="shared" si="40"/>
        <v>0</v>
      </c>
    </row>
    <row r="18" spans="1:36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9">
        <f t="shared" si="31"/>
        <v>0</v>
      </c>
      <c r="G18" s="17"/>
      <c r="H18" s="26">
        <f t="shared" si="10"/>
        <v>0</v>
      </c>
      <c r="I18" s="17"/>
      <c r="J18" s="29">
        <f t="shared" ref="J18" si="97">ROUND(I18*$D18,2)</f>
        <v>0</v>
      </c>
      <c r="K18" s="17"/>
      <c r="L18" s="29">
        <f t="shared" ref="L18" si="98">ROUND(K18*$D18,2)</f>
        <v>0</v>
      </c>
      <c r="M18" s="17"/>
      <c r="N18" s="29">
        <f t="shared" ref="N18" si="99">ROUND(M18*$D18,2)</f>
        <v>0</v>
      </c>
      <c r="O18" s="17"/>
      <c r="P18" s="29">
        <f t="shared" ref="P18" si="100">ROUND(O18*$D18,2)</f>
        <v>0</v>
      </c>
      <c r="Q18" s="17"/>
      <c r="R18" s="29">
        <f t="shared" ref="R18" si="101">ROUND(Q18*$D18,2)</f>
        <v>0</v>
      </c>
      <c r="S18" s="17"/>
      <c r="T18" s="26">
        <f t="shared" si="6"/>
        <v>0</v>
      </c>
      <c r="U18" s="17"/>
      <c r="V18" s="29">
        <f t="shared" ref="V18" si="102">ROUND(U18*$D18,2)</f>
        <v>0</v>
      </c>
      <c r="W18" s="17"/>
      <c r="X18" s="29">
        <f t="shared" ref="X18" si="103">ROUND(W18*$D18,2)</f>
        <v>0</v>
      </c>
      <c r="Y18" s="17"/>
      <c r="Z18" s="29">
        <f t="shared" ref="Z18" si="104">ROUND(Y18*$D18,2)</f>
        <v>0</v>
      </c>
      <c r="AA18" s="17"/>
      <c r="AB18" s="26">
        <f t="shared" si="11"/>
        <v>0</v>
      </c>
      <c r="AC18" s="23">
        <f t="shared" si="40"/>
        <v>0</v>
      </c>
      <c r="AD18" s="47">
        <f t="shared" si="40"/>
        <v>0</v>
      </c>
    </row>
    <row r="19" spans="1:36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9">
        <f t="shared" si="31"/>
        <v>0</v>
      </c>
      <c r="G19" s="17"/>
      <c r="H19" s="26">
        <f t="shared" si="10"/>
        <v>0</v>
      </c>
      <c r="I19" s="17"/>
      <c r="J19" s="29">
        <f t="shared" ref="J19" si="105">ROUND(I19*$D19,2)</f>
        <v>0</v>
      </c>
      <c r="K19" s="17"/>
      <c r="L19" s="29">
        <f t="shared" ref="L19" si="106">ROUND(K19*$D19,2)</f>
        <v>0</v>
      </c>
      <c r="M19" s="17"/>
      <c r="N19" s="29">
        <f t="shared" ref="N19" si="107">ROUND(M19*$D19,2)</f>
        <v>0</v>
      </c>
      <c r="O19" s="17"/>
      <c r="P19" s="29">
        <f t="shared" ref="P19" si="108">ROUND(O19*$D19,2)</f>
        <v>0</v>
      </c>
      <c r="Q19" s="17"/>
      <c r="R19" s="29">
        <f t="shared" ref="R19" si="109">ROUND(Q19*$D19,2)</f>
        <v>0</v>
      </c>
      <c r="S19" s="17"/>
      <c r="T19" s="26">
        <f t="shared" si="6"/>
        <v>0</v>
      </c>
      <c r="U19" s="17"/>
      <c r="V19" s="29">
        <f t="shared" ref="V19" si="110">ROUND(U19*$D19,2)</f>
        <v>0</v>
      </c>
      <c r="W19" s="17"/>
      <c r="X19" s="29">
        <f t="shared" ref="X19" si="111">ROUND(W19*$D19,2)</f>
        <v>0</v>
      </c>
      <c r="Y19" s="17"/>
      <c r="Z19" s="29">
        <f t="shared" ref="Z19" si="112">ROUND(Y19*$D19,2)</f>
        <v>0</v>
      </c>
      <c r="AA19" s="17"/>
      <c r="AB19" s="26">
        <f t="shared" si="11"/>
        <v>0</v>
      </c>
      <c r="AC19" s="23">
        <f t="shared" si="40"/>
        <v>0</v>
      </c>
      <c r="AD19" s="47">
        <f t="shared" si="40"/>
        <v>0</v>
      </c>
    </row>
    <row r="20" spans="1:36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9">
        <f t="shared" si="31"/>
        <v>0</v>
      </c>
      <c r="G20" s="17"/>
      <c r="H20" s="26">
        <f t="shared" si="10"/>
        <v>0</v>
      </c>
      <c r="I20" s="17"/>
      <c r="J20" s="29">
        <f t="shared" ref="J20" si="113">ROUND(I20*$D20,2)</f>
        <v>0</v>
      </c>
      <c r="K20" s="17"/>
      <c r="L20" s="29">
        <f t="shared" ref="L20" si="114">ROUND(K20*$D20,2)</f>
        <v>0</v>
      </c>
      <c r="M20" s="17"/>
      <c r="N20" s="29">
        <f t="shared" ref="N20" si="115">ROUND(M20*$D20,2)</f>
        <v>0</v>
      </c>
      <c r="O20" s="17"/>
      <c r="P20" s="29">
        <f t="shared" ref="P20" si="116">ROUND(O20*$D20,2)</f>
        <v>0</v>
      </c>
      <c r="Q20" s="17"/>
      <c r="R20" s="29">
        <f t="shared" ref="R20" si="117">ROUND(Q20*$D20,2)</f>
        <v>0</v>
      </c>
      <c r="S20" s="17"/>
      <c r="T20" s="26">
        <f t="shared" si="6"/>
        <v>0</v>
      </c>
      <c r="U20" s="17"/>
      <c r="V20" s="29">
        <f t="shared" ref="V20" si="118">ROUND(U20*$D20,2)</f>
        <v>0</v>
      </c>
      <c r="W20" s="17"/>
      <c r="X20" s="29">
        <f t="shared" ref="X20" si="119">ROUND(W20*$D20,2)</f>
        <v>0</v>
      </c>
      <c r="Y20" s="17"/>
      <c r="Z20" s="29">
        <f t="shared" ref="Z20" si="120">ROUND(Y20*$D20,2)</f>
        <v>0</v>
      </c>
      <c r="AA20" s="17"/>
      <c r="AB20" s="26">
        <f t="shared" si="11"/>
        <v>0</v>
      </c>
      <c r="AC20" s="23">
        <f t="shared" si="40"/>
        <v>0</v>
      </c>
      <c r="AD20" s="47">
        <f t="shared" si="40"/>
        <v>0</v>
      </c>
    </row>
    <row r="21" spans="1:36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9">
        <f t="shared" si="31"/>
        <v>0</v>
      </c>
      <c r="G21" s="17"/>
      <c r="H21" s="26">
        <f t="shared" si="10"/>
        <v>0</v>
      </c>
      <c r="I21" s="17"/>
      <c r="J21" s="29">
        <f t="shared" ref="J21" si="121">ROUND(I21*$D21,2)</f>
        <v>0</v>
      </c>
      <c r="K21" s="17"/>
      <c r="L21" s="29">
        <f t="shared" ref="L21" si="122">ROUND(K21*$D21,2)</f>
        <v>0</v>
      </c>
      <c r="M21" s="17"/>
      <c r="N21" s="29">
        <f t="shared" ref="N21" si="123">ROUND(M21*$D21,2)</f>
        <v>0</v>
      </c>
      <c r="O21" s="17"/>
      <c r="P21" s="29">
        <f t="shared" ref="P21" si="124">ROUND(O21*$D21,2)</f>
        <v>0</v>
      </c>
      <c r="Q21" s="17"/>
      <c r="R21" s="29">
        <f t="shared" ref="R21" si="125">ROUND(Q21*$D21,2)</f>
        <v>0</v>
      </c>
      <c r="S21" s="17"/>
      <c r="T21" s="26">
        <f t="shared" si="6"/>
        <v>0</v>
      </c>
      <c r="U21" s="17"/>
      <c r="V21" s="29">
        <f t="shared" ref="V21" si="126">ROUND(U21*$D21,2)</f>
        <v>0</v>
      </c>
      <c r="W21" s="17"/>
      <c r="X21" s="29">
        <f t="shared" ref="X21" si="127">ROUND(W21*$D21,2)</f>
        <v>0</v>
      </c>
      <c r="Y21" s="17"/>
      <c r="Z21" s="29">
        <f t="shared" ref="Z21" si="128">ROUND(Y21*$D21,2)</f>
        <v>0</v>
      </c>
      <c r="AA21" s="17"/>
      <c r="AB21" s="26">
        <f t="shared" si="11"/>
        <v>0</v>
      </c>
      <c r="AC21" s="23">
        <f t="shared" si="40"/>
        <v>0</v>
      </c>
      <c r="AD21" s="47">
        <f t="shared" si="40"/>
        <v>0</v>
      </c>
    </row>
    <row r="22" spans="1:36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9">
        <f t="shared" si="31"/>
        <v>0</v>
      </c>
      <c r="G22" s="17"/>
      <c r="H22" s="26">
        <f t="shared" si="10"/>
        <v>0</v>
      </c>
      <c r="I22" s="17"/>
      <c r="J22" s="29">
        <f t="shared" ref="J22" si="129">ROUND(I22*$D22,2)</f>
        <v>0</v>
      </c>
      <c r="K22" s="17"/>
      <c r="L22" s="29">
        <f t="shared" ref="L22" si="130">ROUND(K22*$D22,2)</f>
        <v>0</v>
      </c>
      <c r="M22" s="17"/>
      <c r="N22" s="29">
        <f t="shared" ref="N22" si="131">ROUND(M22*$D22,2)</f>
        <v>0</v>
      </c>
      <c r="O22" s="17"/>
      <c r="P22" s="29">
        <f t="shared" ref="P22" si="132">ROUND(O22*$D22,2)</f>
        <v>0</v>
      </c>
      <c r="Q22" s="17"/>
      <c r="R22" s="29">
        <f t="shared" ref="R22" si="133">ROUND(Q22*$D22,2)</f>
        <v>0</v>
      </c>
      <c r="S22" s="17"/>
      <c r="T22" s="26">
        <f t="shared" si="6"/>
        <v>0</v>
      </c>
      <c r="U22" s="17"/>
      <c r="V22" s="29">
        <f t="shared" ref="V22" si="134">ROUND(U22*$D22,2)</f>
        <v>0</v>
      </c>
      <c r="W22" s="17"/>
      <c r="X22" s="29">
        <f t="shared" ref="X22" si="135">ROUND(W22*$D22,2)</f>
        <v>0</v>
      </c>
      <c r="Y22" s="17"/>
      <c r="Z22" s="29">
        <f t="shared" ref="Z22" si="136">ROUND(Y22*$D22,2)</f>
        <v>0</v>
      </c>
      <c r="AA22" s="17"/>
      <c r="AB22" s="26">
        <f t="shared" si="11"/>
        <v>0</v>
      </c>
      <c r="AC22" s="23">
        <f t="shared" si="40"/>
        <v>0</v>
      </c>
      <c r="AD22" s="47">
        <f t="shared" si="40"/>
        <v>0</v>
      </c>
    </row>
    <row r="23" spans="1:36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9">
        <f t="shared" si="31"/>
        <v>0</v>
      </c>
      <c r="G23" s="17"/>
      <c r="H23" s="26">
        <f t="shared" si="10"/>
        <v>0</v>
      </c>
      <c r="I23" s="17"/>
      <c r="J23" s="29">
        <f t="shared" ref="J23" si="137">ROUND(I23*$D23,2)</f>
        <v>0</v>
      </c>
      <c r="K23" s="17"/>
      <c r="L23" s="29">
        <f t="shared" ref="L23" si="138">ROUND(K23*$D23,2)</f>
        <v>0</v>
      </c>
      <c r="M23" s="17"/>
      <c r="N23" s="29">
        <f t="shared" ref="N23" si="139">ROUND(M23*$D23,2)</f>
        <v>0</v>
      </c>
      <c r="O23" s="17"/>
      <c r="P23" s="29">
        <f t="shared" ref="P23" si="140">ROUND(O23*$D23,2)</f>
        <v>0</v>
      </c>
      <c r="Q23" s="17"/>
      <c r="R23" s="29">
        <f t="shared" ref="R23" si="141">ROUND(Q23*$D23,2)</f>
        <v>0</v>
      </c>
      <c r="S23" s="17"/>
      <c r="T23" s="26">
        <f t="shared" si="6"/>
        <v>0</v>
      </c>
      <c r="U23" s="17"/>
      <c r="V23" s="29">
        <f t="shared" ref="V23" si="142">ROUND(U23*$D23,2)</f>
        <v>0</v>
      </c>
      <c r="W23" s="17"/>
      <c r="X23" s="29">
        <f t="shared" ref="X23" si="143">ROUND(W23*$D23,2)</f>
        <v>0</v>
      </c>
      <c r="Y23" s="17"/>
      <c r="Z23" s="29">
        <f t="shared" ref="Z23" si="144">ROUND(Y23*$D23,2)</f>
        <v>0</v>
      </c>
      <c r="AA23" s="17"/>
      <c r="AB23" s="26">
        <f t="shared" si="11"/>
        <v>0</v>
      </c>
      <c r="AC23" s="23">
        <f t="shared" si="40"/>
        <v>0</v>
      </c>
      <c r="AD23" s="47">
        <f t="shared" si="40"/>
        <v>0</v>
      </c>
    </row>
    <row r="24" spans="1:36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9">
        <f t="shared" si="31"/>
        <v>0</v>
      </c>
      <c r="G24" s="17"/>
      <c r="H24" s="26"/>
      <c r="I24" s="17"/>
      <c r="J24" s="29"/>
      <c r="K24" s="17"/>
      <c r="L24" s="29"/>
      <c r="M24" s="17"/>
      <c r="N24" s="29"/>
      <c r="O24" s="17"/>
      <c r="P24" s="29"/>
      <c r="Q24" s="17"/>
      <c r="R24" s="29"/>
      <c r="S24" s="17"/>
      <c r="T24" s="26"/>
      <c r="U24" s="17"/>
      <c r="V24" s="29"/>
      <c r="W24" s="17"/>
      <c r="X24" s="29"/>
      <c r="Y24" s="17"/>
      <c r="Z24" s="29"/>
      <c r="AA24" s="17"/>
      <c r="AB24" s="26">
        <f t="shared" si="11"/>
        <v>0</v>
      </c>
      <c r="AC24" s="23">
        <f t="shared" ref="AC24:AD33" si="145">SUM(E24,G24,I24,K24,M24,O24,Q24,S24,U24,W24,Y24,AA24)</f>
        <v>0</v>
      </c>
      <c r="AD24" s="47">
        <f t="shared" si="145"/>
        <v>0</v>
      </c>
      <c r="AE24" s="276"/>
      <c r="AF24" s="277"/>
      <c r="AG24" s="277"/>
      <c r="AH24" s="277"/>
      <c r="AI24" s="277"/>
      <c r="AJ24" s="277"/>
    </row>
    <row r="25" spans="1:36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9">
        <f t="shared" si="31"/>
        <v>0</v>
      </c>
      <c r="G25" s="17"/>
      <c r="H25" s="26">
        <f t="shared" si="10"/>
        <v>0</v>
      </c>
      <c r="I25" s="17"/>
      <c r="J25" s="29">
        <f t="shared" ref="J25" si="146">ROUND(I25*$D25,2)</f>
        <v>0</v>
      </c>
      <c r="K25" s="17"/>
      <c r="L25" s="29">
        <f t="shared" ref="L25" si="147">ROUND(K25*$D25,2)</f>
        <v>0</v>
      </c>
      <c r="M25" s="17"/>
      <c r="N25" s="29">
        <f t="shared" ref="N25" si="148">ROUND(M25*$D25,2)</f>
        <v>0</v>
      </c>
      <c r="O25" s="17"/>
      <c r="P25" s="29">
        <f t="shared" ref="P25" si="149">ROUND(O25*$D25,2)</f>
        <v>0</v>
      </c>
      <c r="Q25" s="17"/>
      <c r="R25" s="29">
        <f t="shared" ref="R25" si="150">ROUND(Q25*$D25,2)</f>
        <v>0</v>
      </c>
      <c r="S25" s="17"/>
      <c r="T25" s="26">
        <f t="shared" si="6"/>
        <v>0</v>
      </c>
      <c r="U25" s="17"/>
      <c r="V25" s="29">
        <f t="shared" ref="V25" si="151">ROUND(U25*$D25,2)</f>
        <v>0</v>
      </c>
      <c r="W25" s="17"/>
      <c r="X25" s="29">
        <f t="shared" ref="X25" si="152">ROUND(W25*$D25,2)</f>
        <v>0</v>
      </c>
      <c r="Y25" s="17"/>
      <c r="Z25" s="29">
        <f t="shared" ref="Z25" si="153">ROUND(Y25*$D25,2)</f>
        <v>0</v>
      </c>
      <c r="AA25" s="17"/>
      <c r="AB25" s="26">
        <f t="shared" si="11"/>
        <v>0</v>
      </c>
      <c r="AC25" s="23">
        <f t="shared" si="145"/>
        <v>0</v>
      </c>
      <c r="AD25" s="47">
        <f t="shared" si="145"/>
        <v>0</v>
      </c>
    </row>
    <row r="26" spans="1:36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9">
        <f t="shared" si="31"/>
        <v>0</v>
      </c>
      <c r="G26" s="17"/>
      <c r="H26" s="26">
        <f t="shared" si="10"/>
        <v>0</v>
      </c>
      <c r="I26" s="17"/>
      <c r="J26" s="29">
        <f t="shared" ref="J26" si="154">ROUND(I26*$D26,2)</f>
        <v>0</v>
      </c>
      <c r="K26" s="17"/>
      <c r="L26" s="29">
        <f t="shared" ref="L26" si="155">ROUND(K26*$D26,2)</f>
        <v>0</v>
      </c>
      <c r="M26" s="17"/>
      <c r="N26" s="29">
        <f t="shared" ref="N26" si="156">ROUND(M26*$D26,2)</f>
        <v>0</v>
      </c>
      <c r="O26" s="17"/>
      <c r="P26" s="29">
        <f t="shared" ref="P26" si="157">ROUND(O26*$D26,2)</f>
        <v>0</v>
      </c>
      <c r="Q26" s="17"/>
      <c r="R26" s="29">
        <f t="shared" ref="R26" si="158">ROUND(Q26*$D26,2)</f>
        <v>0</v>
      </c>
      <c r="S26" s="17"/>
      <c r="T26" s="26">
        <f t="shared" si="6"/>
        <v>0</v>
      </c>
      <c r="U26" s="17"/>
      <c r="V26" s="29">
        <f t="shared" ref="V26" si="159">ROUND(U26*$D26,2)</f>
        <v>0</v>
      </c>
      <c r="W26" s="17"/>
      <c r="X26" s="29">
        <f t="shared" ref="X26" si="160">ROUND(W26*$D26,2)</f>
        <v>0</v>
      </c>
      <c r="Y26" s="17"/>
      <c r="Z26" s="29">
        <f t="shared" ref="Z26" si="161">ROUND(Y26*$D26,2)</f>
        <v>0</v>
      </c>
      <c r="AA26" s="17"/>
      <c r="AB26" s="26">
        <f t="shared" si="11"/>
        <v>0</v>
      </c>
      <c r="AC26" s="23">
        <f t="shared" si="145"/>
        <v>0</v>
      </c>
      <c r="AD26" s="47">
        <f t="shared" si="145"/>
        <v>0</v>
      </c>
    </row>
    <row r="27" spans="1:36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9">
        <f t="shared" si="31"/>
        <v>0</v>
      </c>
      <c r="G27" s="17"/>
      <c r="H27" s="26">
        <f t="shared" si="10"/>
        <v>0</v>
      </c>
      <c r="I27" s="17"/>
      <c r="J27" s="29">
        <f t="shared" ref="J27" si="162">ROUND(I27*$D27,2)</f>
        <v>0</v>
      </c>
      <c r="K27" s="17"/>
      <c r="L27" s="29">
        <f t="shared" ref="L27" si="163">ROUND(K27*$D27,2)</f>
        <v>0</v>
      </c>
      <c r="M27" s="17"/>
      <c r="N27" s="29">
        <f t="shared" ref="N27" si="164">ROUND(M27*$D27,2)</f>
        <v>0</v>
      </c>
      <c r="O27" s="17"/>
      <c r="P27" s="29">
        <f t="shared" ref="P27" si="165">ROUND(O27*$D27,2)</f>
        <v>0</v>
      </c>
      <c r="Q27" s="17"/>
      <c r="R27" s="29">
        <f t="shared" ref="R27" si="166">ROUND(Q27*$D27,2)</f>
        <v>0</v>
      </c>
      <c r="S27" s="17"/>
      <c r="T27" s="26">
        <f t="shared" si="6"/>
        <v>0</v>
      </c>
      <c r="U27" s="17"/>
      <c r="V27" s="29">
        <f t="shared" ref="V27" si="167">ROUND(U27*$D27,2)</f>
        <v>0</v>
      </c>
      <c r="W27" s="17"/>
      <c r="X27" s="29">
        <f t="shared" ref="X27" si="168">ROUND(W27*$D27,2)</f>
        <v>0</v>
      </c>
      <c r="Y27" s="17"/>
      <c r="Z27" s="29">
        <f t="shared" ref="Z27" si="169">ROUND(Y27*$D27,2)</f>
        <v>0</v>
      </c>
      <c r="AA27" s="17"/>
      <c r="AB27" s="26">
        <f t="shared" si="11"/>
        <v>0</v>
      </c>
      <c r="AC27" s="23">
        <f t="shared" si="145"/>
        <v>0</v>
      </c>
      <c r="AD27" s="47">
        <f t="shared" si="145"/>
        <v>0</v>
      </c>
    </row>
    <row r="28" spans="1:36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9">
        <f t="shared" si="31"/>
        <v>0</v>
      </c>
      <c r="G28" s="17"/>
      <c r="H28" s="26">
        <f t="shared" si="10"/>
        <v>0</v>
      </c>
      <c r="I28" s="17"/>
      <c r="J28" s="29">
        <f t="shared" ref="J28" si="170">ROUND(I28*$D28,2)</f>
        <v>0</v>
      </c>
      <c r="K28" s="17"/>
      <c r="L28" s="29">
        <f t="shared" ref="L28" si="171">ROUND(K28*$D28,2)</f>
        <v>0</v>
      </c>
      <c r="M28" s="17"/>
      <c r="N28" s="29">
        <f t="shared" ref="N28" si="172">ROUND(M28*$D28,2)</f>
        <v>0</v>
      </c>
      <c r="O28" s="17"/>
      <c r="P28" s="29">
        <f t="shared" ref="P28" si="173">ROUND(O28*$D28,2)</f>
        <v>0</v>
      </c>
      <c r="Q28" s="17"/>
      <c r="R28" s="29">
        <f t="shared" ref="R28" si="174">ROUND(Q28*$D28,2)</f>
        <v>0</v>
      </c>
      <c r="S28" s="17"/>
      <c r="T28" s="26">
        <f t="shared" si="6"/>
        <v>0</v>
      </c>
      <c r="U28" s="17"/>
      <c r="V28" s="29">
        <f t="shared" ref="V28" si="175">ROUND(U28*$D28,2)</f>
        <v>0</v>
      </c>
      <c r="W28" s="17"/>
      <c r="X28" s="29">
        <f t="shared" ref="X28" si="176">ROUND(W28*$D28,2)</f>
        <v>0</v>
      </c>
      <c r="Y28" s="17"/>
      <c r="Z28" s="29">
        <f t="shared" ref="Z28" si="177">ROUND(Y28*$D28,2)</f>
        <v>0</v>
      </c>
      <c r="AA28" s="17"/>
      <c r="AB28" s="26">
        <f t="shared" si="11"/>
        <v>0</v>
      </c>
      <c r="AC28" s="23">
        <f t="shared" si="145"/>
        <v>0</v>
      </c>
      <c r="AD28" s="47">
        <f t="shared" si="145"/>
        <v>0</v>
      </c>
    </row>
    <row r="29" spans="1:36" ht="16" thickBot="1" x14ac:dyDescent="0.4">
      <c r="A29" s="4">
        <v>21</v>
      </c>
      <c r="B29" s="48" t="s">
        <v>46</v>
      </c>
      <c r="C29" s="49" t="s">
        <v>31</v>
      </c>
      <c r="D29" s="195">
        <f>'2025'!$P$34</f>
        <v>0</v>
      </c>
      <c r="E29" s="64"/>
      <c r="F29" s="51">
        <f t="shared" si="31"/>
        <v>0</v>
      </c>
      <c r="G29" s="50"/>
      <c r="H29" s="115">
        <f t="shared" si="10"/>
        <v>0</v>
      </c>
      <c r="I29" s="50"/>
      <c r="J29" s="121">
        <f t="shared" ref="J29" si="178">ROUND(I29*$D29,2)</f>
        <v>0</v>
      </c>
      <c r="K29" s="50"/>
      <c r="L29" s="121">
        <f t="shared" ref="L29" si="179">ROUND(K29*$D29,2)</f>
        <v>0</v>
      </c>
      <c r="M29" s="50"/>
      <c r="N29" s="121">
        <f t="shared" ref="N29" si="180">ROUND(M29*$D29,2)</f>
        <v>0</v>
      </c>
      <c r="O29" s="50"/>
      <c r="P29" s="121">
        <f t="shared" ref="P29" si="181">ROUND(O29*$D29,2)</f>
        <v>0</v>
      </c>
      <c r="Q29" s="50"/>
      <c r="R29" s="121">
        <f t="shared" ref="R29" si="182">ROUND(Q29*$D29,2)</f>
        <v>0</v>
      </c>
      <c r="S29" s="50"/>
      <c r="T29" s="115">
        <f t="shared" si="6"/>
        <v>0</v>
      </c>
      <c r="U29" s="50"/>
      <c r="V29" s="121">
        <f t="shared" ref="V29" si="183">ROUND(U29*$D29,2)</f>
        <v>0</v>
      </c>
      <c r="W29" s="50"/>
      <c r="X29" s="121">
        <f t="shared" ref="X29" si="184">ROUND(W29*$D29,2)</f>
        <v>0</v>
      </c>
      <c r="Y29" s="50"/>
      <c r="Z29" s="121">
        <f t="shared" ref="Z29" si="185">ROUND(Y29*$D29,2)</f>
        <v>0</v>
      </c>
      <c r="AA29" s="50"/>
      <c r="AB29" s="115">
        <f t="shared" si="11"/>
        <v>0</v>
      </c>
      <c r="AC29" s="52">
        <f t="shared" si="145"/>
        <v>0</v>
      </c>
      <c r="AD29" s="53">
        <f t="shared" si="145"/>
        <v>0</v>
      </c>
    </row>
    <row r="30" spans="1:36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6" x14ac:dyDescent="0.35">
      <c r="A31" s="32" t="s">
        <v>21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 t="shared" si="145"/>
        <v>0</v>
      </c>
    </row>
    <row r="32" spans="1:36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si="145"/>
        <v>0</v>
      </c>
    </row>
    <row r="33" spans="1:33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145"/>
        <v>0</v>
      </c>
    </row>
    <row r="35" spans="1:33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118"/>
      <c r="O35" s="119"/>
      <c r="P35" s="118"/>
      <c r="Q35" s="119"/>
      <c r="R35" s="118"/>
      <c r="S35" s="118"/>
      <c r="T35" s="119"/>
      <c r="U35" s="118"/>
      <c r="V35" s="118"/>
    </row>
    <row r="36" spans="1:33" ht="20.5" x14ac:dyDescent="0.45">
      <c r="A36" s="165"/>
      <c r="B36" s="165"/>
      <c r="C36" s="165"/>
      <c r="D36" s="165"/>
      <c r="E36" s="166"/>
      <c r="F36" s="165"/>
      <c r="G36" s="166"/>
      <c r="H36" s="165"/>
      <c r="I36" s="165"/>
      <c r="J36" s="165"/>
      <c r="K36" s="165"/>
      <c r="L36" s="165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59"/>
      <c r="AD36" s="159"/>
      <c r="AE36" s="159"/>
      <c r="AF36" s="159"/>
      <c r="AG36" s="159"/>
    </row>
    <row r="37" spans="1:33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3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21">
    <mergeCell ref="W4:X4"/>
    <mergeCell ref="G4:H4"/>
    <mergeCell ref="A6:A9"/>
    <mergeCell ref="U4:V4"/>
    <mergeCell ref="S4:T4"/>
    <mergeCell ref="A4:A5"/>
    <mergeCell ref="B4:B5"/>
    <mergeCell ref="C4:C5"/>
    <mergeCell ref="D4:D5"/>
    <mergeCell ref="E4:F4"/>
    <mergeCell ref="I4:J4"/>
    <mergeCell ref="K4:L4"/>
    <mergeCell ref="M4:N4"/>
    <mergeCell ref="O4:P4"/>
    <mergeCell ref="Q4:R4"/>
    <mergeCell ref="AE24:AJ24"/>
    <mergeCell ref="AE15:AI15"/>
    <mergeCell ref="AE6:AJ9"/>
    <mergeCell ref="Y4:Z4"/>
    <mergeCell ref="AA4:AB4"/>
    <mergeCell ref="AC4:AD4"/>
  </mergeCells>
  <pageMargins left="0.7" right="0.7" top="0.75" bottom="0.75" header="0.3" footer="0.3"/>
  <pageSetup paperSize="9" scale="31" orientation="landscape" horizont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38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N26" sqref="N26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34" width="9.1796875" style="1"/>
    <col min="35" max="35" width="18.7265625" style="1" customWidth="1"/>
    <col min="36" max="16384" width="9.1796875" style="1"/>
  </cols>
  <sheetData>
    <row r="1" spans="1:35" ht="20" x14ac:dyDescent="0.4">
      <c r="A1" s="24" t="s">
        <v>95</v>
      </c>
      <c r="AA1" s="120"/>
    </row>
    <row r="2" spans="1:35" ht="17.25" customHeight="1" x14ac:dyDescent="0.4">
      <c r="AA2" s="120"/>
    </row>
    <row r="3" spans="1:35" ht="17.25" customHeight="1" thickBot="1" x14ac:dyDescent="0.45">
      <c r="AA3" s="120"/>
    </row>
    <row r="4" spans="1:35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5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5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5">
        <f t="shared" ref="F6" si="0">E6*D6</f>
        <v>0</v>
      </c>
      <c r="G6" s="13">
        <f>G9</f>
        <v>0</v>
      </c>
      <c r="H6" s="26">
        <f>G6*D6</f>
        <v>0</v>
      </c>
      <c r="I6" s="13">
        <f>I9</f>
        <v>0</v>
      </c>
      <c r="J6" s="26">
        <f t="shared" ref="J6:J29" si="1">I6*D6</f>
        <v>0</v>
      </c>
      <c r="K6" s="13">
        <f>K9</f>
        <v>0</v>
      </c>
      <c r="L6" s="26">
        <f t="shared" ref="L6:L29" si="2">K6*D6</f>
        <v>0</v>
      </c>
      <c r="M6" s="13">
        <f>M9</f>
        <v>0</v>
      </c>
      <c r="N6" s="26">
        <f t="shared" ref="N6:N28" si="3">M6*D6</f>
        <v>0</v>
      </c>
      <c r="O6" s="13">
        <f>O9</f>
        <v>0</v>
      </c>
      <c r="P6" s="25">
        <f t="shared" ref="P6" si="4">O6*D6</f>
        <v>0</v>
      </c>
      <c r="Q6" s="13">
        <f>Q9</f>
        <v>0</v>
      </c>
      <c r="R6" s="25">
        <f t="shared" ref="R6" si="5">Q6*D6</f>
        <v>0</v>
      </c>
      <c r="S6" s="13">
        <f>S9</f>
        <v>0</v>
      </c>
      <c r="T6" s="25">
        <f t="shared" ref="T6" si="6">S6*D6</f>
        <v>0</v>
      </c>
      <c r="U6" s="13">
        <f>U9</f>
        <v>0</v>
      </c>
      <c r="V6" s="26">
        <f t="shared" ref="V6:V29" si="7">U6*D6</f>
        <v>0</v>
      </c>
      <c r="W6" s="13">
        <f>W9</f>
        <v>0</v>
      </c>
      <c r="X6" s="25">
        <f t="shared" ref="X6" si="8">W6*D6</f>
        <v>0</v>
      </c>
      <c r="Y6" s="13">
        <f>Y9</f>
        <v>0</v>
      </c>
      <c r="Z6" s="26">
        <f t="shared" ref="Z6:AB28" si="9">Y6*D6</f>
        <v>0</v>
      </c>
      <c r="AA6" s="13">
        <f>AA9</f>
        <v>0</v>
      </c>
      <c r="AB6" s="26">
        <f t="shared" si="9"/>
        <v>0</v>
      </c>
      <c r="AC6" s="18">
        <f>AC9</f>
        <v>0</v>
      </c>
      <c r="AD6" s="38">
        <f>SUM(AD7:AD9)</f>
        <v>0</v>
      </c>
      <c r="AE6" s="279"/>
      <c r="AF6" s="280"/>
      <c r="AG6" s="280"/>
      <c r="AH6" s="280"/>
      <c r="AI6" s="280"/>
    </row>
    <row r="7" spans="1:35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127">
        <f>ROUND(E7*$D7,2)</f>
        <v>0</v>
      </c>
      <c r="G7" s="134"/>
      <c r="H7" s="127">
        <f t="shared" ref="H7:H29" si="10">G7*D7</f>
        <v>0</v>
      </c>
      <c r="I7" s="134"/>
      <c r="J7" s="127">
        <f t="shared" si="1"/>
        <v>0</v>
      </c>
      <c r="K7" s="134"/>
      <c r="L7" s="127">
        <f t="shared" si="2"/>
        <v>0</v>
      </c>
      <c r="M7" s="134"/>
      <c r="N7" s="127">
        <f t="shared" si="3"/>
        <v>0</v>
      </c>
      <c r="O7" s="134"/>
      <c r="P7" s="127"/>
      <c r="Q7" s="134"/>
      <c r="R7" s="127">
        <f>Q7*D7</f>
        <v>0</v>
      </c>
      <c r="S7" s="134"/>
      <c r="T7" s="127"/>
      <c r="U7" s="134"/>
      <c r="V7" s="127">
        <f t="shared" si="7"/>
        <v>0</v>
      </c>
      <c r="W7" s="134"/>
      <c r="X7" s="127"/>
      <c r="Y7" s="134"/>
      <c r="Z7" s="127">
        <f t="shared" si="9"/>
        <v>0</v>
      </c>
      <c r="AA7" s="134"/>
      <c r="AB7" s="127">
        <f t="shared" ref="AB7:AB29" si="11">AA7*D7</f>
        <v>0</v>
      </c>
      <c r="AC7" s="129">
        <f>SUM(E7,G7,I7,K7,M7,O7,Q7,S7,U7,W7,Y7,AA7)</f>
        <v>0</v>
      </c>
      <c r="AD7" s="130">
        <f>SUM(F7,H7,J7,L7,N7,P7,R7,T7,V7,X7,Z7,AB7)</f>
        <v>0</v>
      </c>
      <c r="AE7" s="279"/>
      <c r="AF7" s="280"/>
      <c r="AG7" s="280"/>
      <c r="AH7" s="280"/>
      <c r="AI7" s="280"/>
    </row>
    <row r="8" spans="1:35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ref="F8:F9" si="12">ROUND(E8*$D8,2)</f>
        <v>0</v>
      </c>
      <c r="G8" s="15"/>
      <c r="H8" s="27">
        <f t="shared" si="10"/>
        <v>0</v>
      </c>
      <c r="I8" s="15"/>
      <c r="J8" s="27">
        <f t="shared" si="1"/>
        <v>0</v>
      </c>
      <c r="K8" s="15"/>
      <c r="L8" s="27">
        <f t="shared" si="2"/>
        <v>0</v>
      </c>
      <c r="M8" s="15"/>
      <c r="N8" s="27">
        <f t="shared" si="3"/>
        <v>0</v>
      </c>
      <c r="O8" s="15"/>
      <c r="P8" s="27"/>
      <c r="Q8" s="15"/>
      <c r="R8" s="27">
        <f t="shared" ref="R8:R9" si="13">Q8*D8</f>
        <v>0</v>
      </c>
      <c r="S8" s="15"/>
      <c r="T8" s="27"/>
      <c r="U8" s="15"/>
      <c r="V8" s="27">
        <f t="shared" si="7"/>
        <v>0</v>
      </c>
      <c r="W8" s="15"/>
      <c r="X8" s="27"/>
      <c r="Y8" s="15"/>
      <c r="Z8" s="27">
        <f t="shared" si="9"/>
        <v>0</v>
      </c>
      <c r="AA8" s="15"/>
      <c r="AB8" s="27">
        <f t="shared" si="11"/>
        <v>0</v>
      </c>
      <c r="AC8" s="20">
        <f t="shared" ref="AC8:AD9" si="14">SUM(E8,G8,I8,K8,M8,O8,Q8,S8,U8,W8,Y8,AA8)</f>
        <v>0</v>
      </c>
      <c r="AD8" s="45">
        <f t="shared" si="14"/>
        <v>0</v>
      </c>
      <c r="AE8" s="279"/>
      <c r="AF8" s="280"/>
      <c r="AG8" s="280"/>
      <c r="AH8" s="280"/>
      <c r="AI8" s="280"/>
    </row>
    <row r="9" spans="1:35" x14ac:dyDescent="0.35">
      <c r="A9" s="259"/>
      <c r="B9" s="7" t="s">
        <v>24</v>
      </c>
      <c r="C9" s="12" t="s">
        <v>26</v>
      </c>
      <c r="D9" s="196">
        <f>'2025'!$P$14</f>
        <v>0</v>
      </c>
      <c r="E9" s="61"/>
      <c r="F9" s="136">
        <f t="shared" si="12"/>
        <v>0</v>
      </c>
      <c r="G9" s="135"/>
      <c r="H9" s="126">
        <f t="shared" si="10"/>
        <v>0</v>
      </c>
      <c r="I9" s="135"/>
      <c r="J9" s="126">
        <f t="shared" si="1"/>
        <v>0</v>
      </c>
      <c r="K9" s="135"/>
      <c r="L9" s="126">
        <f t="shared" si="2"/>
        <v>0</v>
      </c>
      <c r="M9" s="135"/>
      <c r="N9" s="126">
        <f t="shared" si="3"/>
        <v>0</v>
      </c>
      <c r="O9" s="135"/>
      <c r="P9" s="136"/>
      <c r="Q9" s="135"/>
      <c r="R9" s="136">
        <f t="shared" si="13"/>
        <v>0</v>
      </c>
      <c r="S9" s="135"/>
      <c r="T9" s="136"/>
      <c r="U9" s="135"/>
      <c r="V9" s="126">
        <f t="shared" si="7"/>
        <v>0</v>
      </c>
      <c r="W9" s="135"/>
      <c r="X9" s="136"/>
      <c r="Y9" s="135"/>
      <c r="Z9" s="126">
        <f t="shared" si="9"/>
        <v>0</v>
      </c>
      <c r="AA9" s="135"/>
      <c r="AB9" s="126">
        <f t="shared" si="11"/>
        <v>0</v>
      </c>
      <c r="AC9" s="132">
        <f t="shared" si="14"/>
        <v>0</v>
      </c>
      <c r="AD9" s="133">
        <f t="shared" si="14"/>
        <v>0</v>
      </c>
      <c r="AE9" s="279"/>
      <c r="AF9" s="280"/>
      <c r="AG9" s="280"/>
      <c r="AH9" s="280"/>
      <c r="AI9" s="280"/>
    </row>
    <row r="10" spans="1:35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9">
        <f t="shared" ref="F10:F23" si="15">ROUND(E10*$D10,2)</f>
        <v>0</v>
      </c>
      <c r="G10" s="17"/>
      <c r="H10" s="26">
        <f t="shared" si="10"/>
        <v>0</v>
      </c>
      <c r="I10" s="17"/>
      <c r="J10" s="26">
        <f t="shared" si="1"/>
        <v>0</v>
      </c>
      <c r="K10" s="17"/>
      <c r="L10" s="26">
        <f t="shared" si="2"/>
        <v>0</v>
      </c>
      <c r="M10" s="17"/>
      <c r="N10" s="26">
        <f t="shared" si="3"/>
        <v>0</v>
      </c>
      <c r="O10" s="17"/>
      <c r="P10" s="29"/>
      <c r="Q10" s="17"/>
      <c r="R10" s="29"/>
      <c r="S10" s="17"/>
      <c r="T10" s="29"/>
      <c r="U10" s="17"/>
      <c r="V10" s="26">
        <f t="shared" si="7"/>
        <v>0</v>
      </c>
      <c r="W10" s="17"/>
      <c r="X10" s="29"/>
      <c r="Y10" s="17"/>
      <c r="Z10" s="26">
        <f t="shared" si="9"/>
        <v>0</v>
      </c>
      <c r="AA10" s="17"/>
      <c r="AB10" s="26">
        <f t="shared" si="11"/>
        <v>0</v>
      </c>
      <c r="AC10" s="23">
        <f t="shared" ref="AC10:AD23" si="16">SUM(E10,G10,I10,K10,M10,O10,Q10,S10,U10,W10,Y10,AA10)</f>
        <v>0</v>
      </c>
      <c r="AD10" s="47">
        <f t="shared" si="16"/>
        <v>0</v>
      </c>
    </row>
    <row r="11" spans="1:35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9">
        <f t="shared" si="15"/>
        <v>0</v>
      </c>
      <c r="G11" s="17"/>
      <c r="H11" s="26">
        <f t="shared" si="10"/>
        <v>0</v>
      </c>
      <c r="I11" s="17"/>
      <c r="J11" s="26">
        <f t="shared" si="1"/>
        <v>0</v>
      </c>
      <c r="K11" s="17"/>
      <c r="L11" s="26">
        <f t="shared" si="2"/>
        <v>0</v>
      </c>
      <c r="M11" s="17"/>
      <c r="N11" s="26">
        <f t="shared" si="3"/>
        <v>0</v>
      </c>
      <c r="O11" s="17"/>
      <c r="P11" s="29"/>
      <c r="Q11" s="17"/>
      <c r="R11" s="29"/>
      <c r="S11" s="17"/>
      <c r="T11" s="29"/>
      <c r="U11" s="17"/>
      <c r="V11" s="26">
        <f t="shared" si="7"/>
        <v>0</v>
      </c>
      <c r="W11" s="17"/>
      <c r="X11" s="29"/>
      <c r="Y11" s="17"/>
      <c r="Z11" s="26">
        <f t="shared" si="9"/>
        <v>0</v>
      </c>
      <c r="AA11" s="17"/>
      <c r="AB11" s="26">
        <f t="shared" si="11"/>
        <v>0</v>
      </c>
      <c r="AC11" s="23">
        <f t="shared" si="16"/>
        <v>0</v>
      </c>
      <c r="AD11" s="47">
        <f t="shared" si="16"/>
        <v>0</v>
      </c>
    </row>
    <row r="12" spans="1:35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9">
        <f t="shared" si="15"/>
        <v>0</v>
      </c>
      <c r="G12" s="17"/>
      <c r="H12" s="26">
        <f t="shared" si="10"/>
        <v>0</v>
      </c>
      <c r="I12" s="17">
        <v>1</v>
      </c>
      <c r="J12" s="26">
        <f t="shared" si="1"/>
        <v>0</v>
      </c>
      <c r="K12" s="17"/>
      <c r="L12" s="26">
        <f t="shared" si="2"/>
        <v>0</v>
      </c>
      <c r="M12" s="17">
        <v>1</v>
      </c>
      <c r="N12" s="26">
        <f t="shared" si="3"/>
        <v>0</v>
      </c>
      <c r="O12" s="17"/>
      <c r="P12" s="29"/>
      <c r="Q12" s="17"/>
      <c r="R12" s="29"/>
      <c r="S12" s="17"/>
      <c r="T12" s="29"/>
      <c r="U12" s="17"/>
      <c r="V12" s="26">
        <f t="shared" si="7"/>
        <v>0</v>
      </c>
      <c r="W12" s="17"/>
      <c r="X12" s="29"/>
      <c r="Y12" s="17"/>
      <c r="Z12" s="26">
        <f t="shared" si="9"/>
        <v>0</v>
      </c>
      <c r="AA12" s="17"/>
      <c r="AB12" s="26">
        <f t="shared" si="11"/>
        <v>0</v>
      </c>
      <c r="AC12" s="23">
        <f t="shared" si="16"/>
        <v>2</v>
      </c>
      <c r="AD12" s="47">
        <f t="shared" si="16"/>
        <v>0</v>
      </c>
      <c r="AE12" s="279" t="s">
        <v>106</v>
      </c>
      <c r="AF12" s="280"/>
      <c r="AG12" s="280"/>
      <c r="AH12" s="280"/>
      <c r="AI12" s="280"/>
    </row>
    <row r="13" spans="1:35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9">
        <f t="shared" si="15"/>
        <v>0</v>
      </c>
      <c r="G13" s="17"/>
      <c r="H13" s="26">
        <f t="shared" si="10"/>
        <v>0</v>
      </c>
      <c r="I13" s="17"/>
      <c r="J13" s="26">
        <f t="shared" si="1"/>
        <v>0</v>
      </c>
      <c r="K13" s="17"/>
      <c r="L13" s="26">
        <f t="shared" si="2"/>
        <v>0</v>
      </c>
      <c r="M13" s="17"/>
      <c r="N13" s="26">
        <f t="shared" si="3"/>
        <v>0</v>
      </c>
      <c r="O13" s="17"/>
      <c r="P13" s="29"/>
      <c r="Q13" s="17"/>
      <c r="R13" s="29"/>
      <c r="S13" s="17"/>
      <c r="T13" s="29"/>
      <c r="U13" s="17"/>
      <c r="V13" s="26">
        <f t="shared" si="7"/>
        <v>0</v>
      </c>
      <c r="W13" s="17"/>
      <c r="X13" s="29"/>
      <c r="Y13" s="17"/>
      <c r="Z13" s="26">
        <f t="shared" si="9"/>
        <v>0</v>
      </c>
      <c r="AA13" s="17"/>
      <c r="AB13" s="26">
        <f t="shared" si="11"/>
        <v>0</v>
      </c>
      <c r="AC13" s="23">
        <f t="shared" si="16"/>
        <v>0</v>
      </c>
      <c r="AD13" s="47">
        <f t="shared" si="16"/>
        <v>0</v>
      </c>
    </row>
    <row r="14" spans="1:35" ht="27" customHeight="1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9">
        <f t="shared" si="15"/>
        <v>0</v>
      </c>
      <c r="G14" s="17"/>
      <c r="H14" s="26">
        <f t="shared" si="10"/>
        <v>0</v>
      </c>
      <c r="I14" s="17"/>
      <c r="J14" s="26">
        <f t="shared" si="1"/>
        <v>0</v>
      </c>
      <c r="K14" s="17"/>
      <c r="L14" s="26">
        <f t="shared" si="2"/>
        <v>0</v>
      </c>
      <c r="M14" s="17"/>
      <c r="N14" s="26">
        <f t="shared" si="3"/>
        <v>0</v>
      </c>
      <c r="O14" s="17"/>
      <c r="P14" s="29"/>
      <c r="Q14" s="17"/>
      <c r="R14" s="29"/>
      <c r="S14" s="17"/>
      <c r="T14" s="29"/>
      <c r="U14" s="17"/>
      <c r="V14" s="26">
        <f t="shared" si="7"/>
        <v>0</v>
      </c>
      <c r="W14" s="17"/>
      <c r="X14" s="29"/>
      <c r="Y14" s="17"/>
      <c r="Z14" s="26">
        <f t="shared" si="9"/>
        <v>0</v>
      </c>
      <c r="AA14" s="17"/>
      <c r="AB14" s="26">
        <f t="shared" si="11"/>
        <v>0</v>
      </c>
      <c r="AC14" s="23">
        <f t="shared" si="16"/>
        <v>0</v>
      </c>
      <c r="AD14" s="47">
        <f t="shared" si="16"/>
        <v>0</v>
      </c>
    </row>
    <row r="15" spans="1:35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9">
        <f t="shared" si="15"/>
        <v>0</v>
      </c>
      <c r="G15" s="17"/>
      <c r="H15" s="26">
        <f>G15*D15</f>
        <v>0</v>
      </c>
      <c r="I15" s="17"/>
      <c r="J15" s="26">
        <f t="shared" si="1"/>
        <v>0</v>
      </c>
      <c r="K15" s="17"/>
      <c r="L15" s="26">
        <f t="shared" si="2"/>
        <v>0</v>
      </c>
      <c r="M15" s="17"/>
      <c r="N15" s="26">
        <f>M15*D15</f>
        <v>0</v>
      </c>
      <c r="O15" s="17"/>
      <c r="P15" s="29"/>
      <c r="Q15" s="17"/>
      <c r="R15" s="29"/>
      <c r="S15" s="17"/>
      <c r="T15" s="123">
        <f>S15*D15</f>
        <v>0</v>
      </c>
      <c r="U15" s="17"/>
      <c r="V15" s="26">
        <f t="shared" si="7"/>
        <v>0</v>
      </c>
      <c r="W15" s="17"/>
      <c r="X15" s="29"/>
      <c r="Y15" s="17"/>
      <c r="Z15" s="26">
        <f t="shared" si="9"/>
        <v>0</v>
      </c>
      <c r="AA15" s="17"/>
      <c r="AB15" s="26">
        <f t="shared" si="11"/>
        <v>0</v>
      </c>
      <c r="AC15" s="23">
        <f t="shared" si="16"/>
        <v>0</v>
      </c>
      <c r="AD15" s="47">
        <f t="shared" si="16"/>
        <v>0</v>
      </c>
      <c r="AE15" s="281"/>
      <c r="AF15" s="282"/>
      <c r="AG15" s="282"/>
      <c r="AH15" s="282"/>
      <c r="AI15" s="282"/>
    </row>
    <row r="16" spans="1:35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9">
        <f t="shared" si="15"/>
        <v>0</v>
      </c>
      <c r="G16" s="17"/>
      <c r="H16" s="26">
        <f t="shared" si="10"/>
        <v>0</v>
      </c>
      <c r="I16" s="17"/>
      <c r="J16" s="26">
        <f t="shared" si="1"/>
        <v>0</v>
      </c>
      <c r="K16" s="17"/>
      <c r="L16" s="26">
        <f t="shared" si="2"/>
        <v>0</v>
      </c>
      <c r="M16" s="17"/>
      <c r="N16" s="26">
        <f t="shared" si="3"/>
        <v>0</v>
      </c>
      <c r="O16" s="17"/>
      <c r="P16" s="29"/>
      <c r="Q16" s="17"/>
      <c r="R16" s="29"/>
      <c r="S16" s="17"/>
      <c r="T16" s="179"/>
      <c r="U16" s="17"/>
      <c r="V16" s="26">
        <f t="shared" si="7"/>
        <v>0</v>
      </c>
      <c r="W16" s="17"/>
      <c r="X16" s="29"/>
      <c r="Y16" s="17"/>
      <c r="Z16" s="26">
        <f t="shared" si="9"/>
        <v>0</v>
      </c>
      <c r="AA16" s="17"/>
      <c r="AB16" s="26">
        <f t="shared" si="11"/>
        <v>0</v>
      </c>
      <c r="AC16" s="23">
        <f t="shared" si="16"/>
        <v>0</v>
      </c>
      <c r="AD16" s="47">
        <f t="shared" si="16"/>
        <v>0</v>
      </c>
    </row>
    <row r="17" spans="1:35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9">
        <f t="shared" si="15"/>
        <v>0</v>
      </c>
      <c r="G17" s="17"/>
      <c r="H17" s="26">
        <f t="shared" si="10"/>
        <v>0</v>
      </c>
      <c r="I17" s="17"/>
      <c r="J17" s="26">
        <f t="shared" si="1"/>
        <v>0</v>
      </c>
      <c r="K17" s="17"/>
      <c r="L17" s="26">
        <f t="shared" si="2"/>
        <v>0</v>
      </c>
      <c r="M17" s="17"/>
      <c r="N17" s="26">
        <f t="shared" si="3"/>
        <v>0</v>
      </c>
      <c r="O17" s="17"/>
      <c r="P17" s="29"/>
      <c r="Q17" s="17"/>
      <c r="R17" s="29"/>
      <c r="S17" s="17"/>
      <c r="T17" s="29"/>
      <c r="U17" s="17"/>
      <c r="V17" s="26">
        <f t="shared" si="7"/>
        <v>0</v>
      </c>
      <c r="W17" s="17"/>
      <c r="X17" s="29"/>
      <c r="Y17" s="17"/>
      <c r="Z17" s="26">
        <f t="shared" si="9"/>
        <v>0</v>
      </c>
      <c r="AA17" s="17"/>
      <c r="AB17" s="26">
        <f t="shared" si="11"/>
        <v>0</v>
      </c>
      <c r="AC17" s="23">
        <f t="shared" si="16"/>
        <v>0</v>
      </c>
      <c r="AD17" s="47">
        <f t="shared" si="16"/>
        <v>0</v>
      </c>
    </row>
    <row r="18" spans="1:35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9">
        <f t="shared" si="15"/>
        <v>0</v>
      </c>
      <c r="G18" s="17"/>
      <c r="H18" s="26">
        <f t="shared" si="10"/>
        <v>0</v>
      </c>
      <c r="I18" s="17"/>
      <c r="J18" s="26">
        <f t="shared" si="1"/>
        <v>0</v>
      </c>
      <c r="K18" s="17"/>
      <c r="L18" s="26">
        <f t="shared" si="2"/>
        <v>0</v>
      </c>
      <c r="M18" s="17"/>
      <c r="N18" s="26">
        <f t="shared" si="3"/>
        <v>0</v>
      </c>
      <c r="O18" s="17"/>
      <c r="P18" s="29"/>
      <c r="Q18" s="17"/>
      <c r="R18" s="29"/>
      <c r="S18" s="17"/>
      <c r="T18" s="29"/>
      <c r="U18" s="17"/>
      <c r="V18" s="26">
        <f t="shared" si="7"/>
        <v>0</v>
      </c>
      <c r="W18" s="17"/>
      <c r="X18" s="29"/>
      <c r="Y18" s="17"/>
      <c r="Z18" s="26">
        <f t="shared" si="9"/>
        <v>0</v>
      </c>
      <c r="AA18" s="17"/>
      <c r="AB18" s="26">
        <f t="shared" si="11"/>
        <v>0</v>
      </c>
      <c r="AC18" s="23">
        <f t="shared" si="16"/>
        <v>0</v>
      </c>
      <c r="AD18" s="47">
        <f t="shared" si="16"/>
        <v>0</v>
      </c>
    </row>
    <row r="19" spans="1:35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9">
        <f t="shared" si="15"/>
        <v>0</v>
      </c>
      <c r="G19" s="17"/>
      <c r="H19" s="26">
        <f t="shared" si="10"/>
        <v>0</v>
      </c>
      <c r="I19" s="17"/>
      <c r="J19" s="26">
        <f t="shared" si="1"/>
        <v>0</v>
      </c>
      <c r="K19" s="17"/>
      <c r="L19" s="26">
        <f t="shared" si="2"/>
        <v>0</v>
      </c>
      <c r="M19" s="17"/>
      <c r="N19" s="26">
        <f t="shared" si="3"/>
        <v>0</v>
      </c>
      <c r="O19" s="17"/>
      <c r="P19" s="29"/>
      <c r="Q19" s="17"/>
      <c r="R19" s="29"/>
      <c r="S19" s="17"/>
      <c r="T19" s="29"/>
      <c r="U19" s="17"/>
      <c r="V19" s="26">
        <f t="shared" si="7"/>
        <v>0</v>
      </c>
      <c r="W19" s="17"/>
      <c r="X19" s="29"/>
      <c r="Y19" s="17"/>
      <c r="Z19" s="26">
        <f t="shared" si="9"/>
        <v>0</v>
      </c>
      <c r="AA19" s="17"/>
      <c r="AB19" s="26">
        <f t="shared" si="11"/>
        <v>0</v>
      </c>
      <c r="AC19" s="23">
        <f t="shared" si="16"/>
        <v>0</v>
      </c>
      <c r="AD19" s="47">
        <f t="shared" si="16"/>
        <v>0</v>
      </c>
    </row>
    <row r="20" spans="1:35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9">
        <f t="shared" si="15"/>
        <v>0</v>
      </c>
      <c r="G20" s="17"/>
      <c r="H20" s="26">
        <f t="shared" si="10"/>
        <v>0</v>
      </c>
      <c r="I20" s="17"/>
      <c r="J20" s="26">
        <f t="shared" si="1"/>
        <v>0</v>
      </c>
      <c r="K20" s="17"/>
      <c r="L20" s="26">
        <f t="shared" si="2"/>
        <v>0</v>
      </c>
      <c r="M20" s="17"/>
      <c r="N20" s="26">
        <f t="shared" si="3"/>
        <v>0</v>
      </c>
      <c r="O20" s="17"/>
      <c r="P20" s="29"/>
      <c r="Q20" s="17"/>
      <c r="R20" s="29"/>
      <c r="S20" s="17"/>
      <c r="T20" s="29"/>
      <c r="U20" s="17"/>
      <c r="V20" s="26">
        <f t="shared" si="7"/>
        <v>0</v>
      </c>
      <c r="W20" s="17"/>
      <c r="X20" s="29"/>
      <c r="Y20" s="17"/>
      <c r="Z20" s="26">
        <f t="shared" si="9"/>
        <v>0</v>
      </c>
      <c r="AA20" s="17"/>
      <c r="AB20" s="26">
        <f t="shared" si="11"/>
        <v>0</v>
      </c>
      <c r="AC20" s="23">
        <f t="shared" si="16"/>
        <v>0</v>
      </c>
      <c r="AD20" s="47">
        <f t="shared" si="16"/>
        <v>0</v>
      </c>
    </row>
    <row r="21" spans="1:35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9">
        <f t="shared" si="15"/>
        <v>0</v>
      </c>
      <c r="G21" s="17"/>
      <c r="H21" s="26">
        <f t="shared" si="10"/>
        <v>0</v>
      </c>
      <c r="I21" s="17"/>
      <c r="J21" s="26">
        <f t="shared" si="1"/>
        <v>0</v>
      </c>
      <c r="K21" s="17"/>
      <c r="L21" s="26">
        <f t="shared" si="2"/>
        <v>0</v>
      </c>
      <c r="M21" s="17"/>
      <c r="N21" s="26">
        <f t="shared" si="3"/>
        <v>0</v>
      </c>
      <c r="O21" s="17"/>
      <c r="P21" s="29"/>
      <c r="Q21" s="17"/>
      <c r="R21" s="29"/>
      <c r="S21" s="17"/>
      <c r="T21" s="29"/>
      <c r="U21" s="17"/>
      <c r="V21" s="26">
        <f t="shared" si="7"/>
        <v>0</v>
      </c>
      <c r="W21" s="17"/>
      <c r="X21" s="29"/>
      <c r="Y21" s="17"/>
      <c r="Z21" s="26">
        <f t="shared" si="9"/>
        <v>0</v>
      </c>
      <c r="AA21" s="17"/>
      <c r="AB21" s="26">
        <f t="shared" si="11"/>
        <v>0</v>
      </c>
      <c r="AC21" s="23">
        <f t="shared" si="16"/>
        <v>0</v>
      </c>
      <c r="AD21" s="47">
        <f t="shared" si="16"/>
        <v>0</v>
      </c>
    </row>
    <row r="22" spans="1:35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9">
        <f t="shared" si="15"/>
        <v>0</v>
      </c>
      <c r="G22" s="17"/>
      <c r="H22" s="26">
        <f t="shared" si="10"/>
        <v>0</v>
      </c>
      <c r="I22" s="17"/>
      <c r="J22" s="26">
        <f t="shared" si="1"/>
        <v>0</v>
      </c>
      <c r="K22" s="17"/>
      <c r="L22" s="26">
        <f t="shared" si="2"/>
        <v>0</v>
      </c>
      <c r="M22" s="17"/>
      <c r="N22" s="26">
        <f t="shared" si="3"/>
        <v>0</v>
      </c>
      <c r="O22" s="17"/>
      <c r="P22" s="29"/>
      <c r="Q22" s="17"/>
      <c r="R22" s="29"/>
      <c r="S22" s="17"/>
      <c r="T22" s="29"/>
      <c r="U22" s="17"/>
      <c r="V22" s="26">
        <f t="shared" si="7"/>
        <v>0</v>
      </c>
      <c r="W22" s="17"/>
      <c r="X22" s="29"/>
      <c r="Y22" s="17"/>
      <c r="Z22" s="26">
        <f t="shared" si="9"/>
        <v>0</v>
      </c>
      <c r="AA22" s="17"/>
      <c r="AB22" s="26">
        <f t="shared" si="11"/>
        <v>0</v>
      </c>
      <c r="AC22" s="23">
        <f t="shared" si="16"/>
        <v>0</v>
      </c>
      <c r="AD22" s="47">
        <f t="shared" si="16"/>
        <v>0</v>
      </c>
    </row>
    <row r="23" spans="1:35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9">
        <f t="shared" si="15"/>
        <v>0</v>
      </c>
      <c r="G23" s="17"/>
      <c r="H23" s="26">
        <f t="shared" si="10"/>
        <v>0</v>
      </c>
      <c r="I23" s="17"/>
      <c r="J23" s="26">
        <f t="shared" si="1"/>
        <v>0</v>
      </c>
      <c r="K23" s="17"/>
      <c r="L23" s="26">
        <f t="shared" si="2"/>
        <v>0</v>
      </c>
      <c r="M23" s="17"/>
      <c r="N23" s="26">
        <f t="shared" si="3"/>
        <v>0</v>
      </c>
      <c r="O23" s="17"/>
      <c r="P23" s="29"/>
      <c r="Q23" s="17"/>
      <c r="R23" s="29"/>
      <c r="S23" s="17"/>
      <c r="T23" s="29"/>
      <c r="U23" s="17"/>
      <c r="V23" s="26">
        <f t="shared" si="7"/>
        <v>0</v>
      </c>
      <c r="W23" s="17"/>
      <c r="X23" s="29"/>
      <c r="Y23" s="17"/>
      <c r="Z23" s="26">
        <f t="shared" si="9"/>
        <v>0</v>
      </c>
      <c r="AA23" s="17"/>
      <c r="AB23" s="26">
        <f t="shared" si="11"/>
        <v>0</v>
      </c>
      <c r="AC23" s="23">
        <f t="shared" si="16"/>
        <v>0</v>
      </c>
      <c r="AD23" s="47">
        <f t="shared" si="16"/>
        <v>0</v>
      </c>
    </row>
    <row r="24" spans="1:35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>
        <v>1</v>
      </c>
      <c r="F24" s="29">
        <f t="shared" ref="F24:F29" si="17">ROUND(E24*$D24,2)</f>
        <v>0</v>
      </c>
      <c r="G24" s="17">
        <v>2</v>
      </c>
      <c r="H24" s="26">
        <f>G24*D24</f>
        <v>0</v>
      </c>
      <c r="I24" s="17">
        <v>1</v>
      </c>
      <c r="J24" s="26">
        <f>I24*D24</f>
        <v>0</v>
      </c>
      <c r="K24" s="17"/>
      <c r="L24" s="26">
        <f t="shared" si="2"/>
        <v>0</v>
      </c>
      <c r="M24" s="17">
        <v>2</v>
      </c>
      <c r="N24" s="26">
        <f>M24*D24</f>
        <v>0</v>
      </c>
      <c r="O24" s="17"/>
      <c r="P24" s="29"/>
      <c r="Q24" s="17"/>
      <c r="R24" s="29"/>
      <c r="S24" s="17">
        <v>2</v>
      </c>
      <c r="T24" s="29">
        <f t="shared" ref="T24" si="18">S24*J24</f>
        <v>0</v>
      </c>
      <c r="U24" s="17"/>
      <c r="V24" s="26">
        <f t="shared" si="7"/>
        <v>0</v>
      </c>
      <c r="W24" s="17"/>
      <c r="X24" s="29">
        <f t="shared" ref="X24" si="19">W24*N24</f>
        <v>0</v>
      </c>
      <c r="Y24" s="17">
        <v>2</v>
      </c>
      <c r="Z24" s="26">
        <f t="shared" si="9"/>
        <v>0</v>
      </c>
      <c r="AA24" s="17"/>
      <c r="AB24" s="26">
        <f t="shared" si="11"/>
        <v>0</v>
      </c>
      <c r="AC24" s="23">
        <f t="shared" ref="AC24:AD33" si="20">SUM(E24,G24,I24,K24,M24,O24,Q24,S24,U24,W24,Y24,AA24)</f>
        <v>10</v>
      </c>
      <c r="AD24" s="47">
        <f t="shared" si="20"/>
        <v>0</v>
      </c>
      <c r="AE24" s="279" t="s">
        <v>121</v>
      </c>
      <c r="AF24" s="280"/>
      <c r="AG24" s="280"/>
      <c r="AH24" s="280"/>
      <c r="AI24" s="280"/>
    </row>
    <row r="25" spans="1:35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9">
        <f t="shared" si="17"/>
        <v>0</v>
      </c>
      <c r="G25" s="17"/>
      <c r="H25" s="26">
        <f t="shared" si="10"/>
        <v>0</v>
      </c>
      <c r="I25" s="17"/>
      <c r="J25" s="26">
        <f t="shared" si="1"/>
        <v>0</v>
      </c>
      <c r="K25" s="17"/>
      <c r="L25" s="26">
        <f t="shared" si="2"/>
        <v>0</v>
      </c>
      <c r="M25" s="17"/>
      <c r="N25" s="26">
        <f>M25*D25</f>
        <v>0</v>
      </c>
      <c r="O25" s="17"/>
      <c r="P25" s="29"/>
      <c r="Q25" s="17"/>
      <c r="R25" s="29"/>
      <c r="S25" s="17"/>
      <c r="T25" s="29"/>
      <c r="U25" s="17"/>
      <c r="V25" s="26">
        <f t="shared" si="7"/>
        <v>0</v>
      </c>
      <c r="W25" s="17"/>
      <c r="X25" s="29"/>
      <c r="Y25" s="17"/>
      <c r="Z25" s="26">
        <f t="shared" si="9"/>
        <v>0</v>
      </c>
      <c r="AA25" s="17"/>
      <c r="AB25" s="26">
        <f t="shared" si="11"/>
        <v>0</v>
      </c>
      <c r="AC25" s="23">
        <f t="shared" si="20"/>
        <v>0</v>
      </c>
      <c r="AD25" s="47">
        <f t="shared" si="20"/>
        <v>0</v>
      </c>
    </row>
    <row r="26" spans="1:35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9">
        <f t="shared" si="17"/>
        <v>0</v>
      </c>
      <c r="G26" s="17"/>
      <c r="H26" s="26">
        <f t="shared" si="10"/>
        <v>0</v>
      </c>
      <c r="I26" s="17"/>
      <c r="J26" s="26">
        <f t="shared" si="1"/>
        <v>0</v>
      </c>
      <c r="K26" s="17"/>
      <c r="L26" s="26">
        <f t="shared" si="2"/>
        <v>0</v>
      </c>
      <c r="M26" s="17"/>
      <c r="N26" s="26">
        <f t="shared" si="3"/>
        <v>0</v>
      </c>
      <c r="O26" s="17"/>
      <c r="P26" s="29"/>
      <c r="Q26" s="17"/>
      <c r="R26" s="29"/>
      <c r="S26" s="17"/>
      <c r="T26" s="29"/>
      <c r="U26" s="17"/>
      <c r="V26" s="26">
        <f t="shared" si="7"/>
        <v>0</v>
      </c>
      <c r="W26" s="17"/>
      <c r="X26" s="29"/>
      <c r="Y26" s="17"/>
      <c r="Z26" s="26">
        <f t="shared" si="9"/>
        <v>0</v>
      </c>
      <c r="AA26" s="17"/>
      <c r="AB26" s="26">
        <f t="shared" si="11"/>
        <v>0</v>
      </c>
      <c r="AC26" s="23">
        <f t="shared" si="20"/>
        <v>0</v>
      </c>
      <c r="AD26" s="47">
        <f t="shared" si="20"/>
        <v>0</v>
      </c>
    </row>
    <row r="27" spans="1:35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9">
        <f t="shared" si="17"/>
        <v>0</v>
      </c>
      <c r="G27" s="17"/>
      <c r="H27" s="26">
        <f t="shared" si="10"/>
        <v>0</v>
      </c>
      <c r="I27" s="17"/>
      <c r="J27" s="26">
        <f t="shared" si="1"/>
        <v>0</v>
      </c>
      <c r="K27" s="17"/>
      <c r="L27" s="26">
        <f t="shared" si="2"/>
        <v>0</v>
      </c>
      <c r="M27" s="17"/>
      <c r="N27" s="26">
        <f t="shared" si="3"/>
        <v>0</v>
      </c>
      <c r="O27" s="17"/>
      <c r="P27" s="29"/>
      <c r="Q27" s="17"/>
      <c r="R27" s="29"/>
      <c r="S27" s="17"/>
      <c r="T27" s="29"/>
      <c r="U27" s="17"/>
      <c r="V27" s="26">
        <f t="shared" si="7"/>
        <v>0</v>
      </c>
      <c r="W27" s="17"/>
      <c r="X27" s="29"/>
      <c r="Y27" s="17"/>
      <c r="Z27" s="26">
        <f t="shared" si="9"/>
        <v>0</v>
      </c>
      <c r="AA27" s="17"/>
      <c r="AB27" s="26">
        <f t="shared" si="11"/>
        <v>0</v>
      </c>
      <c r="AC27" s="23">
        <f t="shared" si="20"/>
        <v>0</v>
      </c>
      <c r="AD27" s="47">
        <f t="shared" si="20"/>
        <v>0</v>
      </c>
    </row>
    <row r="28" spans="1:35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9">
        <f t="shared" si="17"/>
        <v>0</v>
      </c>
      <c r="G28" s="17"/>
      <c r="H28" s="26">
        <f t="shared" si="10"/>
        <v>0</v>
      </c>
      <c r="I28" s="17"/>
      <c r="J28" s="26">
        <f t="shared" si="1"/>
        <v>0</v>
      </c>
      <c r="K28" s="17"/>
      <c r="L28" s="26">
        <f t="shared" si="2"/>
        <v>0</v>
      </c>
      <c r="M28" s="17"/>
      <c r="N28" s="123">
        <f t="shared" si="3"/>
        <v>0</v>
      </c>
      <c r="O28" s="17"/>
      <c r="P28" s="29"/>
      <c r="Q28" s="17"/>
      <c r="R28" s="29"/>
      <c r="S28" s="17"/>
      <c r="T28" s="29"/>
      <c r="U28" s="17"/>
      <c r="V28" s="26">
        <f t="shared" si="7"/>
        <v>0</v>
      </c>
      <c r="W28" s="17"/>
      <c r="X28" s="29"/>
      <c r="Y28" s="17"/>
      <c r="Z28" s="123">
        <f t="shared" si="9"/>
        <v>0</v>
      </c>
      <c r="AA28" s="17"/>
      <c r="AB28" s="26">
        <f t="shared" si="11"/>
        <v>0</v>
      </c>
      <c r="AC28" s="23">
        <f t="shared" si="20"/>
        <v>0</v>
      </c>
      <c r="AD28" s="47">
        <f t="shared" si="20"/>
        <v>0</v>
      </c>
    </row>
    <row r="29" spans="1:35" ht="16" thickBot="1" x14ac:dyDescent="0.4">
      <c r="A29" s="4">
        <v>21</v>
      </c>
      <c r="B29" s="48" t="s">
        <v>46</v>
      </c>
      <c r="C29" s="49" t="s">
        <v>31</v>
      </c>
      <c r="D29" s="195">
        <f>'2025'!$P$34</f>
        <v>0</v>
      </c>
      <c r="E29" s="64"/>
      <c r="F29" s="51">
        <f t="shared" si="17"/>
        <v>0</v>
      </c>
      <c r="G29" s="50"/>
      <c r="H29" s="115">
        <f t="shared" si="10"/>
        <v>0</v>
      </c>
      <c r="I29" s="50"/>
      <c r="J29" s="115">
        <f t="shared" si="1"/>
        <v>0</v>
      </c>
      <c r="K29" s="50"/>
      <c r="L29" s="115">
        <f t="shared" si="2"/>
        <v>0</v>
      </c>
      <c r="M29" s="50"/>
      <c r="N29" s="122"/>
      <c r="O29" s="50"/>
      <c r="P29" s="51"/>
      <c r="Q29" s="50"/>
      <c r="R29" s="51"/>
      <c r="S29" s="50"/>
      <c r="T29" s="51"/>
      <c r="U29" s="50"/>
      <c r="V29" s="115">
        <f t="shared" si="7"/>
        <v>0</v>
      </c>
      <c r="W29" s="50"/>
      <c r="X29" s="51"/>
      <c r="Y29" s="50"/>
      <c r="Z29" s="122"/>
      <c r="AA29" s="50"/>
      <c r="AB29" s="115">
        <f t="shared" si="11"/>
        <v>0</v>
      </c>
      <c r="AC29" s="52">
        <f t="shared" si="20"/>
        <v>0</v>
      </c>
      <c r="AD29" s="53">
        <f t="shared" si="20"/>
        <v>0</v>
      </c>
    </row>
    <row r="30" spans="1:35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5" x14ac:dyDescent="0.35">
      <c r="A31" s="32" t="s">
        <v>20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>SUM(F31,H31,J31,L31,N31,P31,R31,T31,V31,X31,Z31,AB31)</f>
        <v>0</v>
      </c>
    </row>
    <row r="32" spans="1:35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si="20"/>
        <v>0</v>
      </c>
    </row>
    <row r="33" spans="1:35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20"/>
        <v>0</v>
      </c>
    </row>
    <row r="35" spans="1:35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118"/>
      <c r="O35" s="119"/>
      <c r="P35" s="118"/>
      <c r="Q35" s="119"/>
      <c r="R35" s="118"/>
      <c r="S35" s="118"/>
      <c r="T35" s="119"/>
      <c r="U35" s="118"/>
      <c r="V35" s="118"/>
    </row>
    <row r="36" spans="1:35" ht="20.5" x14ac:dyDescent="0.45">
      <c r="A36" s="165"/>
      <c r="B36" s="165"/>
      <c r="C36" s="165"/>
      <c r="D36" s="165"/>
      <c r="E36" s="166"/>
      <c r="F36" s="165"/>
      <c r="G36" s="166"/>
      <c r="H36" s="165"/>
      <c r="I36" s="165"/>
      <c r="J36" s="165"/>
      <c r="K36" s="165"/>
      <c r="L36" s="165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3"/>
      <c r="AD36" s="163"/>
      <c r="AE36" s="163"/>
      <c r="AF36" s="163"/>
      <c r="AG36" s="163"/>
      <c r="AH36" s="163"/>
      <c r="AI36" s="163"/>
    </row>
    <row r="37" spans="1:35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5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22">
    <mergeCell ref="W4:X4"/>
    <mergeCell ref="G4:H4"/>
    <mergeCell ref="A6:A9"/>
    <mergeCell ref="U4:V4"/>
    <mergeCell ref="S4:T4"/>
    <mergeCell ref="A4:A5"/>
    <mergeCell ref="B4:B5"/>
    <mergeCell ref="C4:C5"/>
    <mergeCell ref="D4:D5"/>
    <mergeCell ref="E4:F4"/>
    <mergeCell ref="I4:J4"/>
    <mergeCell ref="K4:L4"/>
    <mergeCell ref="M4:N4"/>
    <mergeCell ref="O4:P4"/>
    <mergeCell ref="Q4:R4"/>
    <mergeCell ref="AE15:AI15"/>
    <mergeCell ref="AE12:AI12"/>
    <mergeCell ref="AE24:AI24"/>
    <mergeCell ref="AE6:AI9"/>
    <mergeCell ref="Y4:Z4"/>
    <mergeCell ref="AA4:AB4"/>
    <mergeCell ref="AC4:AD4"/>
  </mergeCells>
  <pageMargins left="0.7" right="0.7" top="0.75" bottom="0.75" header="0.3" footer="0.3"/>
  <pageSetup paperSize="9" scale="30" orientation="landscape" horizontalDpi="4294967294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38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G18" sqref="G18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5" ht="20" x14ac:dyDescent="0.4">
      <c r="A1" s="24" t="s">
        <v>96</v>
      </c>
      <c r="AA1" s="120"/>
    </row>
    <row r="2" spans="1:35" ht="15.75" customHeight="1" x14ac:dyDescent="0.4">
      <c r="AA2" s="120"/>
    </row>
    <row r="3" spans="1:35" ht="18" customHeight="1" thickBot="1" x14ac:dyDescent="0.45">
      <c r="AA3" s="120"/>
    </row>
    <row r="4" spans="1:35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5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5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5">
        <f>SUM(F7:F9)</f>
        <v>0</v>
      </c>
      <c r="G6" s="13">
        <f>G9</f>
        <v>0</v>
      </c>
      <c r="H6" s="25">
        <f>SUM(H7:H9)</f>
        <v>0</v>
      </c>
      <c r="I6" s="13">
        <f>I9</f>
        <v>0</v>
      </c>
      <c r="J6" s="25">
        <f>SUM(J7:J9)</f>
        <v>0</v>
      </c>
      <c r="K6" s="13">
        <f>K9</f>
        <v>0</v>
      </c>
      <c r="L6" s="25">
        <f>SUM(L7:L9)</f>
        <v>0</v>
      </c>
      <c r="M6" s="13">
        <f>M9</f>
        <v>0</v>
      </c>
      <c r="N6" s="25">
        <f>SUM(N7:N9)</f>
        <v>0</v>
      </c>
      <c r="O6" s="13">
        <f>O9</f>
        <v>0</v>
      </c>
      <c r="P6" s="25">
        <f>SUM(P7:P9)</f>
        <v>0</v>
      </c>
      <c r="Q6" s="13">
        <f>Q9</f>
        <v>0</v>
      </c>
      <c r="R6" s="25">
        <f>SUM(R7:R9)</f>
        <v>0</v>
      </c>
      <c r="S6" s="13">
        <f>S9</f>
        <v>0</v>
      </c>
      <c r="T6" s="25">
        <f>SUM(T7:T9)</f>
        <v>0</v>
      </c>
      <c r="U6" s="13">
        <f>U9</f>
        <v>0</v>
      </c>
      <c r="V6" s="25">
        <f>SUM(V7:V9)</f>
        <v>0</v>
      </c>
      <c r="W6" s="13">
        <f>W9</f>
        <v>0</v>
      </c>
      <c r="X6" s="25">
        <f>SUM(X7:X9)</f>
        <v>0</v>
      </c>
      <c r="Y6" s="13">
        <f>Y9</f>
        <v>0</v>
      </c>
      <c r="Z6" s="25">
        <f>SUM(Z7:Z9)</f>
        <v>0</v>
      </c>
      <c r="AA6" s="13">
        <f>AA9</f>
        <v>0</v>
      </c>
      <c r="AB6" s="25">
        <f>SUM(AB7:AB9)</f>
        <v>0</v>
      </c>
      <c r="AC6" s="18">
        <f>AC9</f>
        <v>0</v>
      </c>
      <c r="AD6" s="38">
        <f>SUM(AD7:AD9)</f>
        <v>0</v>
      </c>
    </row>
    <row r="7" spans="1:35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26">
        <f>ROUND(E7*$D7,2)</f>
        <v>0</v>
      </c>
      <c r="G7" s="14"/>
      <c r="H7" s="26">
        <f>ROUND(G7*$D7,2)</f>
        <v>0</v>
      </c>
      <c r="I7" s="14"/>
      <c r="J7" s="26">
        <f>ROUND(I7*$D7,2)</f>
        <v>0</v>
      </c>
      <c r="K7" s="14"/>
      <c r="L7" s="26">
        <f>ROUND(K7*$D7,2)</f>
        <v>0</v>
      </c>
      <c r="M7" s="14"/>
      <c r="N7" s="26">
        <f>ROUND(M7*$D7,2)</f>
        <v>0</v>
      </c>
      <c r="O7" s="14"/>
      <c r="P7" s="26">
        <f>ROUND(O7*$D7,2)</f>
        <v>0</v>
      </c>
      <c r="Q7" s="14"/>
      <c r="R7" s="26">
        <f>ROUND(Q7*$D7,2)</f>
        <v>0</v>
      </c>
      <c r="S7" s="14"/>
      <c r="T7" s="26">
        <f>ROUND(S7*$D7,2)</f>
        <v>0</v>
      </c>
      <c r="U7" s="14"/>
      <c r="V7" s="26">
        <f>ROUND(U7*$D7,2)</f>
        <v>0</v>
      </c>
      <c r="W7" s="14"/>
      <c r="X7" s="26">
        <f>ROUND(W7*$D7,2)</f>
        <v>0</v>
      </c>
      <c r="Y7" s="14"/>
      <c r="Z7" s="26">
        <f>ROUND(Y7*$D7,2)</f>
        <v>0</v>
      </c>
      <c r="AA7" s="14"/>
      <c r="AB7" s="26">
        <f>ROUND(AA7*$D7,2)</f>
        <v>0</v>
      </c>
      <c r="AC7" s="19">
        <f>SUM(E7,G7,I7,K7,M7,O7,Q7,S7,U7,W7,Y7,AA7)</f>
        <v>0</v>
      </c>
      <c r="AD7" s="44">
        <f>SUM(F7,H7,J7,L7,N7,P7,R7,T7,V7,X7,Z7,AB7)</f>
        <v>0</v>
      </c>
    </row>
    <row r="8" spans="1:35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ref="F8:F9" si="0">ROUND(E8*$D8,2)</f>
        <v>0</v>
      </c>
      <c r="G8" s="15"/>
      <c r="H8" s="27">
        <f t="shared" ref="H8:H9" si="1">ROUND(G8*$D8,2)</f>
        <v>0</v>
      </c>
      <c r="I8" s="15"/>
      <c r="J8" s="27">
        <f t="shared" ref="J8:J9" si="2">ROUND(I8*$D8,2)</f>
        <v>0</v>
      </c>
      <c r="K8" s="15"/>
      <c r="L8" s="27">
        <f t="shared" ref="L8:L9" si="3">ROUND(K8*$D8,2)</f>
        <v>0</v>
      </c>
      <c r="M8" s="15"/>
      <c r="N8" s="27">
        <f t="shared" ref="N8:N9" si="4">ROUND(M8*$D8,2)</f>
        <v>0</v>
      </c>
      <c r="O8" s="15"/>
      <c r="P8" s="27">
        <f t="shared" ref="P8:P9" si="5">ROUND(O8*$D8,2)</f>
        <v>0</v>
      </c>
      <c r="Q8" s="15"/>
      <c r="R8" s="27">
        <f t="shared" ref="R8:R9" si="6">ROUND(Q8*$D8,2)</f>
        <v>0</v>
      </c>
      <c r="S8" s="15"/>
      <c r="T8" s="27">
        <f t="shared" ref="T8:T9" si="7">ROUND(S8*$D8,2)</f>
        <v>0</v>
      </c>
      <c r="U8" s="15"/>
      <c r="V8" s="27">
        <f t="shared" ref="V8:V9" si="8">ROUND(U8*$D8,2)</f>
        <v>0</v>
      </c>
      <c r="W8" s="15"/>
      <c r="X8" s="27">
        <f t="shared" ref="X8:X9" si="9">ROUND(W8*$D8,2)</f>
        <v>0</v>
      </c>
      <c r="Y8" s="15"/>
      <c r="Z8" s="27">
        <f t="shared" ref="Z8:Z9" si="10">ROUND(Y8*$D8,2)</f>
        <v>0</v>
      </c>
      <c r="AA8" s="15"/>
      <c r="AB8" s="27">
        <f t="shared" ref="AB8:AB9" si="11">ROUND(AA8*$D8,2)</f>
        <v>0</v>
      </c>
      <c r="AC8" s="20">
        <f t="shared" ref="AC8:AD9" si="12">SUM(E8,G8,I8,K8,M8,O8,Q8,S8,U8,W8,Y8,AA8)</f>
        <v>0</v>
      </c>
      <c r="AD8" s="45">
        <f t="shared" si="12"/>
        <v>0</v>
      </c>
    </row>
    <row r="9" spans="1:35" x14ac:dyDescent="0.35">
      <c r="A9" s="259"/>
      <c r="B9" s="7" t="s">
        <v>24</v>
      </c>
      <c r="C9" s="12" t="s">
        <v>26</v>
      </c>
      <c r="D9" s="196">
        <f>'2025'!$P$14</f>
        <v>0</v>
      </c>
      <c r="E9" s="61"/>
      <c r="F9" s="28">
        <f t="shared" si="0"/>
        <v>0</v>
      </c>
      <c r="G9" s="16"/>
      <c r="H9" s="28">
        <f t="shared" si="1"/>
        <v>0</v>
      </c>
      <c r="I9" s="16"/>
      <c r="J9" s="28">
        <f t="shared" si="2"/>
        <v>0</v>
      </c>
      <c r="K9" s="16"/>
      <c r="L9" s="28">
        <f t="shared" si="3"/>
        <v>0</v>
      </c>
      <c r="M9" s="16"/>
      <c r="N9" s="28">
        <f t="shared" si="4"/>
        <v>0</v>
      </c>
      <c r="O9" s="16"/>
      <c r="P9" s="28">
        <f t="shared" si="5"/>
        <v>0</v>
      </c>
      <c r="Q9" s="16"/>
      <c r="R9" s="28">
        <f t="shared" si="6"/>
        <v>0</v>
      </c>
      <c r="S9" s="16"/>
      <c r="T9" s="28">
        <f t="shared" si="7"/>
        <v>0</v>
      </c>
      <c r="U9" s="16"/>
      <c r="V9" s="28">
        <f t="shared" si="8"/>
        <v>0</v>
      </c>
      <c r="W9" s="16"/>
      <c r="X9" s="28">
        <f t="shared" si="9"/>
        <v>0</v>
      </c>
      <c r="Y9" s="16"/>
      <c r="Z9" s="28">
        <f t="shared" si="10"/>
        <v>0</v>
      </c>
      <c r="AA9" s="16"/>
      <c r="AB9" s="28">
        <f t="shared" si="11"/>
        <v>0</v>
      </c>
      <c r="AC9" s="21">
        <f t="shared" si="12"/>
        <v>0</v>
      </c>
      <c r="AD9" s="46">
        <f t="shared" si="12"/>
        <v>0</v>
      </c>
    </row>
    <row r="10" spans="1:35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9">
        <f t="shared" ref="F10:H23" si="13">ROUND(E10*$D10,2)</f>
        <v>0</v>
      </c>
      <c r="G10" s="17"/>
      <c r="H10" s="29">
        <f t="shared" si="13"/>
        <v>0</v>
      </c>
      <c r="I10" s="17"/>
      <c r="J10" s="29">
        <f t="shared" ref="J10:J29" si="14">ROUND(I10*$D10,2)</f>
        <v>0</v>
      </c>
      <c r="K10" s="17"/>
      <c r="L10" s="29">
        <f t="shared" ref="L10:L29" si="15">ROUND(K10*$D10,2)</f>
        <v>0</v>
      </c>
      <c r="M10" s="17"/>
      <c r="N10" s="29">
        <f t="shared" ref="N10:N29" si="16">ROUND(M10*$D10,2)</f>
        <v>0</v>
      </c>
      <c r="O10" s="17"/>
      <c r="P10" s="29">
        <f t="shared" ref="P10:P29" si="17">ROUND(O10*$D10,2)</f>
        <v>0</v>
      </c>
      <c r="Q10" s="17"/>
      <c r="R10" s="29">
        <f t="shared" ref="R10:R29" si="18">ROUND(Q10*$D10,2)</f>
        <v>0</v>
      </c>
      <c r="S10" s="17"/>
      <c r="T10" s="29">
        <f t="shared" ref="T10:T29" si="19">ROUND(S10*$D10,2)</f>
        <v>0</v>
      </c>
      <c r="U10" s="17"/>
      <c r="V10" s="29">
        <f t="shared" ref="V10:V29" si="20">ROUND(U10*$D10,2)</f>
        <v>0</v>
      </c>
      <c r="W10" s="17"/>
      <c r="X10" s="29">
        <f t="shared" ref="X10:X29" si="21">ROUND(W10*$D10,2)</f>
        <v>0</v>
      </c>
      <c r="Y10" s="17"/>
      <c r="Z10" s="29">
        <f t="shared" ref="Z10:Z29" si="22">ROUND(Y10*$D10,2)</f>
        <v>0</v>
      </c>
      <c r="AA10" s="17"/>
      <c r="AB10" s="29">
        <f t="shared" ref="AB10:AB29" si="23">ROUND(AA10*$D10,2)</f>
        <v>0</v>
      </c>
      <c r="AC10" s="23"/>
      <c r="AD10" s="47">
        <f t="shared" ref="AC10:AD23" si="24">SUM(F10,H10,J10,L10,N10,P10,R10,T10,V10,X10,Z10,AB10)</f>
        <v>0</v>
      </c>
      <c r="AE10" s="276"/>
      <c r="AF10" s="277"/>
      <c r="AG10" s="277"/>
      <c r="AH10" s="277"/>
      <c r="AI10" s="277"/>
    </row>
    <row r="11" spans="1:35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9">
        <f t="shared" si="13"/>
        <v>0</v>
      </c>
      <c r="G11" s="17"/>
      <c r="H11" s="29">
        <f t="shared" si="13"/>
        <v>0</v>
      </c>
      <c r="I11" s="17"/>
      <c r="J11" s="29">
        <f t="shared" si="14"/>
        <v>0</v>
      </c>
      <c r="K11" s="17"/>
      <c r="L11" s="29">
        <f t="shared" si="15"/>
        <v>0</v>
      </c>
      <c r="M11" s="17"/>
      <c r="N11" s="29">
        <f t="shared" si="16"/>
        <v>0</v>
      </c>
      <c r="O11" s="17"/>
      <c r="P11" s="29">
        <f t="shared" si="17"/>
        <v>0</v>
      </c>
      <c r="Q11" s="17"/>
      <c r="R11" s="29">
        <f t="shared" si="18"/>
        <v>0</v>
      </c>
      <c r="S11" s="17"/>
      <c r="T11" s="29">
        <f t="shared" si="19"/>
        <v>0</v>
      </c>
      <c r="U11" s="17"/>
      <c r="V11" s="29">
        <f t="shared" si="20"/>
        <v>0</v>
      </c>
      <c r="W11" s="17"/>
      <c r="X11" s="29">
        <f t="shared" si="21"/>
        <v>0</v>
      </c>
      <c r="Y11" s="17"/>
      <c r="Z11" s="29">
        <f t="shared" si="22"/>
        <v>0</v>
      </c>
      <c r="AA11" s="17"/>
      <c r="AB11" s="29">
        <f t="shared" si="23"/>
        <v>0</v>
      </c>
      <c r="AC11" s="23">
        <f t="shared" si="24"/>
        <v>0</v>
      </c>
      <c r="AD11" s="47">
        <f t="shared" si="24"/>
        <v>0</v>
      </c>
    </row>
    <row r="12" spans="1:35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9">
        <f t="shared" si="13"/>
        <v>0</v>
      </c>
      <c r="G12" s="17"/>
      <c r="H12" s="29">
        <f t="shared" si="13"/>
        <v>0</v>
      </c>
      <c r="I12" s="17"/>
      <c r="J12" s="29">
        <f t="shared" si="14"/>
        <v>0</v>
      </c>
      <c r="K12" s="17"/>
      <c r="L12" s="29">
        <f t="shared" si="15"/>
        <v>0</v>
      </c>
      <c r="M12" s="17"/>
      <c r="N12" s="29">
        <f t="shared" si="16"/>
        <v>0</v>
      </c>
      <c r="O12" s="17"/>
      <c r="P12" s="29">
        <f t="shared" si="17"/>
        <v>0</v>
      </c>
      <c r="Q12" s="17"/>
      <c r="R12" s="29">
        <f t="shared" si="18"/>
        <v>0</v>
      </c>
      <c r="S12" s="17"/>
      <c r="T12" s="29">
        <f t="shared" si="19"/>
        <v>0</v>
      </c>
      <c r="U12" s="17"/>
      <c r="V12" s="29">
        <f t="shared" si="20"/>
        <v>0</v>
      </c>
      <c r="W12" s="17"/>
      <c r="X12" s="29">
        <f t="shared" si="21"/>
        <v>0</v>
      </c>
      <c r="Y12" s="17"/>
      <c r="Z12" s="29">
        <f t="shared" si="22"/>
        <v>0</v>
      </c>
      <c r="AA12" s="17"/>
      <c r="AB12" s="29">
        <f t="shared" si="23"/>
        <v>0</v>
      </c>
      <c r="AC12" s="23">
        <f t="shared" si="24"/>
        <v>0</v>
      </c>
      <c r="AD12" s="47">
        <f t="shared" si="24"/>
        <v>0</v>
      </c>
    </row>
    <row r="13" spans="1:35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9">
        <f t="shared" si="13"/>
        <v>0</v>
      </c>
      <c r="G13" s="17"/>
      <c r="H13" s="29">
        <f t="shared" si="13"/>
        <v>0</v>
      </c>
      <c r="I13" s="17"/>
      <c r="J13" s="29">
        <f t="shared" si="14"/>
        <v>0</v>
      </c>
      <c r="K13" s="17"/>
      <c r="L13" s="29">
        <f t="shared" si="15"/>
        <v>0</v>
      </c>
      <c r="M13" s="17"/>
      <c r="N13" s="29">
        <f t="shared" si="16"/>
        <v>0</v>
      </c>
      <c r="O13" s="17"/>
      <c r="P13" s="29">
        <f t="shared" si="17"/>
        <v>0</v>
      </c>
      <c r="Q13" s="17"/>
      <c r="R13" s="29">
        <f t="shared" si="18"/>
        <v>0</v>
      </c>
      <c r="S13" s="17"/>
      <c r="T13" s="29">
        <f t="shared" si="19"/>
        <v>0</v>
      </c>
      <c r="U13" s="17"/>
      <c r="V13" s="29">
        <f t="shared" si="20"/>
        <v>0</v>
      </c>
      <c r="W13" s="17"/>
      <c r="X13" s="29">
        <f t="shared" si="21"/>
        <v>0</v>
      </c>
      <c r="Y13" s="17"/>
      <c r="Z13" s="29">
        <f t="shared" si="22"/>
        <v>0</v>
      </c>
      <c r="AA13" s="17"/>
      <c r="AB13" s="29">
        <f t="shared" si="23"/>
        <v>0</v>
      </c>
      <c r="AC13" s="23">
        <f t="shared" si="24"/>
        <v>0</v>
      </c>
      <c r="AD13" s="47">
        <f t="shared" si="24"/>
        <v>0</v>
      </c>
    </row>
    <row r="14" spans="1:35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9">
        <f t="shared" si="13"/>
        <v>0</v>
      </c>
      <c r="G14" s="17"/>
      <c r="H14" s="29">
        <f t="shared" si="13"/>
        <v>0</v>
      </c>
      <c r="I14" s="17"/>
      <c r="J14" s="29">
        <f t="shared" si="14"/>
        <v>0</v>
      </c>
      <c r="K14" s="17"/>
      <c r="L14" s="29">
        <f t="shared" si="15"/>
        <v>0</v>
      </c>
      <c r="M14" s="17"/>
      <c r="N14" s="29">
        <f t="shared" si="16"/>
        <v>0</v>
      </c>
      <c r="O14" s="17"/>
      <c r="P14" s="29">
        <f t="shared" si="17"/>
        <v>0</v>
      </c>
      <c r="Q14" s="17"/>
      <c r="R14" s="29">
        <f t="shared" si="18"/>
        <v>0</v>
      </c>
      <c r="S14" s="17"/>
      <c r="T14" s="29">
        <f t="shared" si="19"/>
        <v>0</v>
      </c>
      <c r="U14" s="17"/>
      <c r="V14" s="29">
        <f t="shared" si="20"/>
        <v>0</v>
      </c>
      <c r="W14" s="17"/>
      <c r="X14" s="29">
        <f t="shared" si="21"/>
        <v>0</v>
      </c>
      <c r="Y14" s="17"/>
      <c r="Z14" s="29">
        <f t="shared" si="22"/>
        <v>0</v>
      </c>
      <c r="AA14" s="17"/>
      <c r="AB14" s="29">
        <f t="shared" si="23"/>
        <v>0</v>
      </c>
      <c r="AC14" s="23">
        <f t="shared" si="24"/>
        <v>0</v>
      </c>
      <c r="AD14" s="47">
        <f t="shared" si="24"/>
        <v>0</v>
      </c>
    </row>
    <row r="15" spans="1:35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9">
        <f t="shared" si="13"/>
        <v>0</v>
      </c>
      <c r="G15" s="17"/>
      <c r="H15" s="29">
        <f t="shared" si="13"/>
        <v>0</v>
      </c>
      <c r="I15" s="17"/>
      <c r="J15" s="29">
        <f t="shared" si="14"/>
        <v>0</v>
      </c>
      <c r="K15" s="17"/>
      <c r="L15" s="29">
        <f t="shared" si="15"/>
        <v>0</v>
      </c>
      <c r="M15" s="17"/>
      <c r="N15" s="29">
        <f t="shared" si="16"/>
        <v>0</v>
      </c>
      <c r="O15" s="17"/>
      <c r="P15" s="29">
        <f t="shared" si="17"/>
        <v>0</v>
      </c>
      <c r="Q15" s="17"/>
      <c r="R15" s="29">
        <f t="shared" si="18"/>
        <v>0</v>
      </c>
      <c r="S15" s="17"/>
      <c r="T15" s="29">
        <f t="shared" si="19"/>
        <v>0</v>
      </c>
      <c r="U15" s="17"/>
      <c r="V15" s="29">
        <f t="shared" si="20"/>
        <v>0</v>
      </c>
      <c r="W15" s="17"/>
      <c r="X15" s="29">
        <f t="shared" si="21"/>
        <v>0</v>
      </c>
      <c r="Y15" s="17"/>
      <c r="Z15" s="29">
        <f t="shared" si="22"/>
        <v>0</v>
      </c>
      <c r="AA15" s="17"/>
      <c r="AB15" s="29">
        <f t="shared" si="23"/>
        <v>0</v>
      </c>
      <c r="AC15" s="23">
        <f t="shared" si="24"/>
        <v>0</v>
      </c>
      <c r="AD15" s="47">
        <f t="shared" si="24"/>
        <v>0</v>
      </c>
    </row>
    <row r="16" spans="1:35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9">
        <f t="shared" si="13"/>
        <v>0</v>
      </c>
      <c r="G16" s="17"/>
      <c r="H16" s="29">
        <f t="shared" si="13"/>
        <v>0</v>
      </c>
      <c r="I16" s="17"/>
      <c r="J16" s="29">
        <f t="shared" si="14"/>
        <v>0</v>
      </c>
      <c r="K16" s="17"/>
      <c r="L16" s="29">
        <f t="shared" si="15"/>
        <v>0</v>
      </c>
      <c r="M16" s="17"/>
      <c r="N16" s="29">
        <f t="shared" si="16"/>
        <v>0</v>
      </c>
      <c r="O16" s="17"/>
      <c r="P16" s="29">
        <f t="shared" si="17"/>
        <v>0</v>
      </c>
      <c r="Q16" s="17"/>
      <c r="R16" s="29">
        <f t="shared" si="18"/>
        <v>0</v>
      </c>
      <c r="S16" s="17"/>
      <c r="T16" s="29">
        <f t="shared" si="19"/>
        <v>0</v>
      </c>
      <c r="U16" s="17"/>
      <c r="V16" s="29">
        <f t="shared" si="20"/>
        <v>0</v>
      </c>
      <c r="W16" s="17"/>
      <c r="X16" s="29">
        <f t="shared" si="21"/>
        <v>0</v>
      </c>
      <c r="Y16" s="17"/>
      <c r="Z16" s="29">
        <f t="shared" si="22"/>
        <v>0</v>
      </c>
      <c r="AA16" s="17"/>
      <c r="AB16" s="29">
        <f t="shared" si="23"/>
        <v>0</v>
      </c>
      <c r="AC16" s="23">
        <f t="shared" si="24"/>
        <v>0</v>
      </c>
      <c r="AD16" s="47">
        <f t="shared" si="24"/>
        <v>0</v>
      </c>
    </row>
    <row r="17" spans="1:35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9">
        <f t="shared" si="13"/>
        <v>0</v>
      </c>
      <c r="G17" s="17"/>
      <c r="H17" s="29">
        <f t="shared" si="13"/>
        <v>0</v>
      </c>
      <c r="I17" s="17"/>
      <c r="J17" s="29">
        <f t="shared" si="14"/>
        <v>0</v>
      </c>
      <c r="K17" s="17"/>
      <c r="L17" s="29">
        <f t="shared" si="15"/>
        <v>0</v>
      </c>
      <c r="M17" s="17"/>
      <c r="N17" s="29">
        <f t="shared" si="16"/>
        <v>0</v>
      </c>
      <c r="O17" s="17"/>
      <c r="P17" s="29">
        <f t="shared" si="17"/>
        <v>0</v>
      </c>
      <c r="Q17" s="17"/>
      <c r="R17" s="29">
        <f t="shared" si="18"/>
        <v>0</v>
      </c>
      <c r="S17" s="17"/>
      <c r="T17" s="29">
        <f t="shared" si="19"/>
        <v>0</v>
      </c>
      <c r="U17" s="17"/>
      <c r="V17" s="29">
        <f t="shared" si="20"/>
        <v>0</v>
      </c>
      <c r="W17" s="17"/>
      <c r="X17" s="29">
        <f t="shared" si="21"/>
        <v>0</v>
      </c>
      <c r="Y17" s="17"/>
      <c r="Z17" s="29">
        <f t="shared" si="22"/>
        <v>0</v>
      </c>
      <c r="AA17" s="17"/>
      <c r="AB17" s="29">
        <f t="shared" si="23"/>
        <v>0</v>
      </c>
      <c r="AC17" s="23">
        <f t="shared" si="24"/>
        <v>0</v>
      </c>
      <c r="AD17" s="47">
        <f t="shared" si="24"/>
        <v>0</v>
      </c>
    </row>
    <row r="18" spans="1:35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9">
        <f t="shared" si="13"/>
        <v>0</v>
      </c>
      <c r="G18" s="17"/>
      <c r="H18" s="29">
        <f t="shared" si="13"/>
        <v>0</v>
      </c>
      <c r="I18" s="17"/>
      <c r="J18" s="29">
        <f t="shared" si="14"/>
        <v>0</v>
      </c>
      <c r="K18" s="17"/>
      <c r="L18" s="29">
        <f t="shared" si="15"/>
        <v>0</v>
      </c>
      <c r="M18" s="17"/>
      <c r="N18" s="29">
        <f t="shared" si="16"/>
        <v>0</v>
      </c>
      <c r="O18" s="17"/>
      <c r="P18" s="29">
        <f t="shared" si="17"/>
        <v>0</v>
      </c>
      <c r="Q18" s="17"/>
      <c r="R18" s="29">
        <f t="shared" si="18"/>
        <v>0</v>
      </c>
      <c r="S18" s="17"/>
      <c r="T18" s="29">
        <f t="shared" si="19"/>
        <v>0</v>
      </c>
      <c r="U18" s="17"/>
      <c r="V18" s="29">
        <f t="shared" si="20"/>
        <v>0</v>
      </c>
      <c r="W18" s="17"/>
      <c r="X18" s="29">
        <f t="shared" si="21"/>
        <v>0</v>
      </c>
      <c r="Y18" s="17"/>
      <c r="Z18" s="29">
        <f t="shared" si="22"/>
        <v>0</v>
      </c>
      <c r="AA18" s="17"/>
      <c r="AB18" s="29">
        <f t="shared" si="23"/>
        <v>0</v>
      </c>
      <c r="AC18" s="23">
        <f t="shared" si="24"/>
        <v>0</v>
      </c>
      <c r="AD18" s="47">
        <f t="shared" si="24"/>
        <v>0</v>
      </c>
    </row>
    <row r="19" spans="1:35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9">
        <f t="shared" si="13"/>
        <v>0</v>
      </c>
      <c r="G19" s="17"/>
      <c r="H19" s="29">
        <f t="shared" si="13"/>
        <v>0</v>
      </c>
      <c r="I19" s="17"/>
      <c r="J19" s="29">
        <f t="shared" si="14"/>
        <v>0</v>
      </c>
      <c r="K19" s="17"/>
      <c r="L19" s="29">
        <f t="shared" si="15"/>
        <v>0</v>
      </c>
      <c r="M19" s="17"/>
      <c r="N19" s="29">
        <f t="shared" si="16"/>
        <v>0</v>
      </c>
      <c r="O19" s="17"/>
      <c r="P19" s="29">
        <f t="shared" si="17"/>
        <v>0</v>
      </c>
      <c r="Q19" s="17"/>
      <c r="R19" s="29">
        <f t="shared" si="18"/>
        <v>0</v>
      </c>
      <c r="S19" s="17"/>
      <c r="T19" s="29">
        <f t="shared" si="19"/>
        <v>0</v>
      </c>
      <c r="U19" s="17"/>
      <c r="V19" s="29">
        <f t="shared" si="20"/>
        <v>0</v>
      </c>
      <c r="W19" s="17"/>
      <c r="X19" s="29">
        <f t="shared" si="21"/>
        <v>0</v>
      </c>
      <c r="Y19" s="17"/>
      <c r="Z19" s="29">
        <f t="shared" si="22"/>
        <v>0</v>
      </c>
      <c r="AA19" s="17"/>
      <c r="AB19" s="29">
        <f t="shared" si="23"/>
        <v>0</v>
      </c>
      <c r="AC19" s="23">
        <f t="shared" si="24"/>
        <v>0</v>
      </c>
      <c r="AD19" s="47">
        <f t="shared" si="24"/>
        <v>0</v>
      </c>
    </row>
    <row r="20" spans="1:35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9">
        <f t="shared" si="13"/>
        <v>0</v>
      </c>
      <c r="G20" s="17"/>
      <c r="H20" s="29">
        <f t="shared" si="13"/>
        <v>0</v>
      </c>
      <c r="I20" s="17"/>
      <c r="J20" s="29">
        <f t="shared" si="14"/>
        <v>0</v>
      </c>
      <c r="K20" s="17"/>
      <c r="L20" s="29">
        <f t="shared" si="15"/>
        <v>0</v>
      </c>
      <c r="M20" s="17"/>
      <c r="N20" s="29">
        <f t="shared" si="16"/>
        <v>0</v>
      </c>
      <c r="O20" s="17"/>
      <c r="P20" s="29">
        <f t="shared" si="17"/>
        <v>0</v>
      </c>
      <c r="Q20" s="17"/>
      <c r="R20" s="29">
        <f t="shared" si="18"/>
        <v>0</v>
      </c>
      <c r="S20" s="17"/>
      <c r="T20" s="29">
        <f t="shared" si="19"/>
        <v>0</v>
      </c>
      <c r="U20" s="17"/>
      <c r="V20" s="29">
        <f t="shared" si="20"/>
        <v>0</v>
      </c>
      <c r="W20" s="17"/>
      <c r="X20" s="29">
        <f t="shared" si="21"/>
        <v>0</v>
      </c>
      <c r="Y20" s="17"/>
      <c r="Z20" s="29">
        <f t="shared" si="22"/>
        <v>0</v>
      </c>
      <c r="AA20" s="17"/>
      <c r="AB20" s="29">
        <f t="shared" si="23"/>
        <v>0</v>
      </c>
      <c r="AC20" s="23">
        <f t="shared" si="24"/>
        <v>0</v>
      </c>
      <c r="AD20" s="47">
        <f t="shared" si="24"/>
        <v>0</v>
      </c>
    </row>
    <row r="21" spans="1:35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9">
        <f t="shared" si="13"/>
        <v>0</v>
      </c>
      <c r="G21" s="17"/>
      <c r="H21" s="29">
        <f t="shared" si="13"/>
        <v>0</v>
      </c>
      <c r="I21" s="17"/>
      <c r="J21" s="29">
        <f t="shared" si="14"/>
        <v>0</v>
      </c>
      <c r="K21" s="17"/>
      <c r="L21" s="29">
        <f t="shared" si="15"/>
        <v>0</v>
      </c>
      <c r="M21" s="17"/>
      <c r="N21" s="29">
        <f t="shared" si="16"/>
        <v>0</v>
      </c>
      <c r="O21" s="17"/>
      <c r="P21" s="29">
        <f t="shared" si="17"/>
        <v>0</v>
      </c>
      <c r="Q21" s="17"/>
      <c r="R21" s="29">
        <f t="shared" si="18"/>
        <v>0</v>
      </c>
      <c r="S21" s="17"/>
      <c r="T21" s="29">
        <f t="shared" si="19"/>
        <v>0</v>
      </c>
      <c r="U21" s="17"/>
      <c r="V21" s="29">
        <f t="shared" si="20"/>
        <v>0</v>
      </c>
      <c r="W21" s="17"/>
      <c r="X21" s="29">
        <f t="shared" si="21"/>
        <v>0</v>
      </c>
      <c r="Y21" s="17"/>
      <c r="Z21" s="29">
        <f t="shared" si="22"/>
        <v>0</v>
      </c>
      <c r="AA21" s="17"/>
      <c r="AB21" s="29">
        <f t="shared" si="23"/>
        <v>0</v>
      </c>
      <c r="AC21" s="23">
        <f t="shared" si="24"/>
        <v>0</v>
      </c>
      <c r="AD21" s="47">
        <f t="shared" si="24"/>
        <v>0</v>
      </c>
    </row>
    <row r="22" spans="1:35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9">
        <f t="shared" si="13"/>
        <v>0</v>
      </c>
      <c r="G22" s="17"/>
      <c r="H22" s="29">
        <f t="shared" si="13"/>
        <v>0</v>
      </c>
      <c r="I22" s="17"/>
      <c r="J22" s="29">
        <f t="shared" si="14"/>
        <v>0</v>
      </c>
      <c r="K22" s="17"/>
      <c r="L22" s="29">
        <f t="shared" si="15"/>
        <v>0</v>
      </c>
      <c r="M22" s="17"/>
      <c r="N22" s="29">
        <f t="shared" si="16"/>
        <v>0</v>
      </c>
      <c r="O22" s="17"/>
      <c r="P22" s="29">
        <f t="shared" si="17"/>
        <v>0</v>
      </c>
      <c r="Q22" s="17"/>
      <c r="R22" s="29">
        <f t="shared" si="18"/>
        <v>0</v>
      </c>
      <c r="S22" s="17"/>
      <c r="T22" s="29">
        <f t="shared" si="19"/>
        <v>0</v>
      </c>
      <c r="U22" s="17"/>
      <c r="V22" s="29">
        <f t="shared" si="20"/>
        <v>0</v>
      </c>
      <c r="W22" s="17"/>
      <c r="X22" s="29">
        <f t="shared" si="21"/>
        <v>0</v>
      </c>
      <c r="Y22" s="17"/>
      <c r="Z22" s="29">
        <f t="shared" si="22"/>
        <v>0</v>
      </c>
      <c r="AA22" s="17"/>
      <c r="AB22" s="29">
        <f t="shared" si="23"/>
        <v>0</v>
      </c>
      <c r="AC22" s="23">
        <f t="shared" si="24"/>
        <v>0</v>
      </c>
      <c r="AD22" s="47">
        <f t="shared" si="24"/>
        <v>0</v>
      </c>
    </row>
    <row r="23" spans="1:35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9">
        <f t="shared" si="13"/>
        <v>0</v>
      </c>
      <c r="G23" s="17"/>
      <c r="H23" s="29">
        <f t="shared" si="13"/>
        <v>0</v>
      </c>
      <c r="I23" s="17"/>
      <c r="J23" s="29">
        <f t="shared" si="14"/>
        <v>0</v>
      </c>
      <c r="K23" s="17"/>
      <c r="L23" s="29">
        <f t="shared" si="15"/>
        <v>0</v>
      </c>
      <c r="M23" s="17"/>
      <c r="N23" s="29">
        <f t="shared" si="16"/>
        <v>0</v>
      </c>
      <c r="O23" s="17"/>
      <c r="P23" s="29">
        <f t="shared" si="17"/>
        <v>0</v>
      </c>
      <c r="Q23" s="17"/>
      <c r="R23" s="29">
        <f t="shared" si="18"/>
        <v>0</v>
      </c>
      <c r="S23" s="17"/>
      <c r="T23" s="29">
        <f t="shared" si="19"/>
        <v>0</v>
      </c>
      <c r="U23" s="17"/>
      <c r="V23" s="29">
        <f t="shared" si="20"/>
        <v>0</v>
      </c>
      <c r="W23" s="17"/>
      <c r="X23" s="29">
        <f t="shared" si="21"/>
        <v>0</v>
      </c>
      <c r="Y23" s="17"/>
      <c r="Z23" s="29">
        <f t="shared" si="22"/>
        <v>0</v>
      </c>
      <c r="AA23" s="17"/>
      <c r="AB23" s="29">
        <f t="shared" si="23"/>
        <v>0</v>
      </c>
      <c r="AC23" s="23">
        <f t="shared" si="24"/>
        <v>0</v>
      </c>
      <c r="AD23" s="47">
        <f t="shared" si="24"/>
        <v>0</v>
      </c>
    </row>
    <row r="24" spans="1:35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9">
        <f t="shared" ref="F24:H29" si="25">ROUND(E24*$D24,2)</f>
        <v>0</v>
      </c>
      <c r="G24" s="17"/>
      <c r="H24" s="29">
        <f t="shared" si="25"/>
        <v>0</v>
      </c>
      <c r="I24" s="17"/>
      <c r="J24" s="29">
        <f t="shared" si="14"/>
        <v>0</v>
      </c>
      <c r="K24" s="17"/>
      <c r="L24" s="29">
        <f t="shared" si="15"/>
        <v>0</v>
      </c>
      <c r="M24" s="17"/>
      <c r="N24" s="29">
        <f t="shared" si="16"/>
        <v>0</v>
      </c>
      <c r="O24" s="17"/>
      <c r="P24" s="29">
        <f t="shared" si="17"/>
        <v>0</v>
      </c>
      <c r="Q24" s="17"/>
      <c r="R24" s="29">
        <f t="shared" si="18"/>
        <v>0</v>
      </c>
      <c r="S24" s="17"/>
      <c r="T24" s="29">
        <f t="shared" si="19"/>
        <v>0</v>
      </c>
      <c r="U24" s="17"/>
      <c r="V24" s="29">
        <f t="shared" si="20"/>
        <v>0</v>
      </c>
      <c r="W24" s="17"/>
      <c r="X24" s="29">
        <f t="shared" si="21"/>
        <v>0</v>
      </c>
      <c r="Y24" s="17"/>
      <c r="Z24" s="29">
        <f t="shared" si="22"/>
        <v>0</v>
      </c>
      <c r="AA24" s="17"/>
      <c r="AB24" s="29">
        <f t="shared" si="23"/>
        <v>0</v>
      </c>
      <c r="AC24" s="23">
        <f t="shared" ref="AC24:AD33" si="26">SUM(E24,G24,I24,K24,M24,O24,Q24,S24,U24,W24,Y24,AA24)</f>
        <v>0</v>
      </c>
      <c r="AD24" s="47">
        <f t="shared" si="26"/>
        <v>0</v>
      </c>
      <c r="AE24" s="276" t="s">
        <v>107</v>
      </c>
      <c r="AF24" s="277"/>
      <c r="AG24" s="277"/>
      <c r="AH24" s="277"/>
      <c r="AI24" s="277"/>
    </row>
    <row r="25" spans="1:35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9">
        <f t="shared" si="25"/>
        <v>0</v>
      </c>
      <c r="G25" s="17"/>
      <c r="H25" s="29">
        <f t="shared" si="25"/>
        <v>0</v>
      </c>
      <c r="I25" s="17"/>
      <c r="J25" s="29">
        <f t="shared" si="14"/>
        <v>0</v>
      </c>
      <c r="K25" s="17"/>
      <c r="L25" s="29">
        <f t="shared" si="15"/>
        <v>0</v>
      </c>
      <c r="M25" s="17"/>
      <c r="N25" s="29">
        <f t="shared" si="16"/>
        <v>0</v>
      </c>
      <c r="O25" s="17"/>
      <c r="P25" s="29">
        <f t="shared" si="17"/>
        <v>0</v>
      </c>
      <c r="Q25" s="17"/>
      <c r="R25" s="29">
        <f t="shared" si="18"/>
        <v>0</v>
      </c>
      <c r="S25" s="17"/>
      <c r="T25" s="29">
        <f t="shared" si="19"/>
        <v>0</v>
      </c>
      <c r="U25" s="17"/>
      <c r="V25" s="29">
        <f t="shared" si="20"/>
        <v>0</v>
      </c>
      <c r="W25" s="17"/>
      <c r="X25" s="29">
        <f t="shared" si="21"/>
        <v>0</v>
      </c>
      <c r="Y25" s="17"/>
      <c r="Z25" s="29">
        <f t="shared" si="22"/>
        <v>0</v>
      </c>
      <c r="AA25" s="17"/>
      <c r="AB25" s="29">
        <f t="shared" si="23"/>
        <v>0</v>
      </c>
      <c r="AC25" s="23">
        <f t="shared" si="26"/>
        <v>0</v>
      </c>
      <c r="AD25" s="47">
        <f t="shared" si="26"/>
        <v>0</v>
      </c>
    </row>
    <row r="26" spans="1:35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9">
        <f t="shared" si="25"/>
        <v>0</v>
      </c>
      <c r="G26" s="17"/>
      <c r="H26" s="29">
        <f t="shared" si="25"/>
        <v>0</v>
      </c>
      <c r="I26" s="17"/>
      <c r="J26" s="29">
        <f t="shared" si="14"/>
        <v>0</v>
      </c>
      <c r="K26" s="17"/>
      <c r="L26" s="29">
        <f t="shared" si="15"/>
        <v>0</v>
      </c>
      <c r="M26" s="17"/>
      <c r="N26" s="29">
        <f t="shared" si="16"/>
        <v>0</v>
      </c>
      <c r="O26" s="17"/>
      <c r="P26" s="29">
        <f t="shared" si="17"/>
        <v>0</v>
      </c>
      <c r="Q26" s="17"/>
      <c r="R26" s="29">
        <f t="shared" si="18"/>
        <v>0</v>
      </c>
      <c r="S26" s="17"/>
      <c r="T26" s="29">
        <f t="shared" si="19"/>
        <v>0</v>
      </c>
      <c r="U26" s="17"/>
      <c r="V26" s="29">
        <f t="shared" si="20"/>
        <v>0</v>
      </c>
      <c r="W26" s="17"/>
      <c r="X26" s="29">
        <f t="shared" si="21"/>
        <v>0</v>
      </c>
      <c r="Y26" s="17"/>
      <c r="Z26" s="29">
        <f t="shared" si="22"/>
        <v>0</v>
      </c>
      <c r="AA26" s="17"/>
      <c r="AB26" s="29">
        <f t="shared" si="23"/>
        <v>0</v>
      </c>
      <c r="AC26" s="23">
        <f t="shared" si="26"/>
        <v>0</v>
      </c>
      <c r="AD26" s="47">
        <f t="shared" si="26"/>
        <v>0</v>
      </c>
    </row>
    <row r="27" spans="1:35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9">
        <f t="shared" si="25"/>
        <v>0</v>
      </c>
      <c r="G27" s="17"/>
      <c r="H27" s="29">
        <f t="shared" si="25"/>
        <v>0</v>
      </c>
      <c r="I27" s="17"/>
      <c r="J27" s="29">
        <f t="shared" si="14"/>
        <v>0</v>
      </c>
      <c r="K27" s="17"/>
      <c r="L27" s="29">
        <f t="shared" si="15"/>
        <v>0</v>
      </c>
      <c r="M27" s="17"/>
      <c r="N27" s="29">
        <f t="shared" si="16"/>
        <v>0</v>
      </c>
      <c r="O27" s="17"/>
      <c r="P27" s="29">
        <f t="shared" si="17"/>
        <v>0</v>
      </c>
      <c r="Q27" s="17"/>
      <c r="R27" s="29">
        <f t="shared" si="18"/>
        <v>0</v>
      </c>
      <c r="S27" s="17"/>
      <c r="T27" s="29">
        <f t="shared" si="19"/>
        <v>0</v>
      </c>
      <c r="U27" s="17"/>
      <c r="V27" s="29">
        <f t="shared" si="20"/>
        <v>0</v>
      </c>
      <c r="W27" s="17"/>
      <c r="X27" s="29">
        <f t="shared" si="21"/>
        <v>0</v>
      </c>
      <c r="Y27" s="17"/>
      <c r="Z27" s="29">
        <f t="shared" si="22"/>
        <v>0</v>
      </c>
      <c r="AA27" s="17"/>
      <c r="AB27" s="29">
        <f t="shared" si="23"/>
        <v>0</v>
      </c>
      <c r="AC27" s="23">
        <f t="shared" si="26"/>
        <v>0</v>
      </c>
      <c r="AD27" s="47">
        <f t="shared" si="26"/>
        <v>0</v>
      </c>
    </row>
    <row r="28" spans="1:35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9">
        <f t="shared" si="25"/>
        <v>0</v>
      </c>
      <c r="G28" s="17"/>
      <c r="H28" s="29">
        <f t="shared" si="25"/>
        <v>0</v>
      </c>
      <c r="I28" s="17"/>
      <c r="J28" s="29">
        <f t="shared" si="14"/>
        <v>0</v>
      </c>
      <c r="K28" s="17"/>
      <c r="L28" s="29">
        <f t="shared" si="15"/>
        <v>0</v>
      </c>
      <c r="M28" s="17"/>
      <c r="N28" s="29">
        <f t="shared" si="16"/>
        <v>0</v>
      </c>
      <c r="O28" s="17"/>
      <c r="P28" s="29">
        <f t="shared" si="17"/>
        <v>0</v>
      </c>
      <c r="Q28" s="17"/>
      <c r="R28" s="29">
        <f t="shared" si="18"/>
        <v>0</v>
      </c>
      <c r="S28" s="17"/>
      <c r="T28" s="29">
        <f t="shared" si="19"/>
        <v>0</v>
      </c>
      <c r="U28" s="17"/>
      <c r="V28" s="29">
        <f t="shared" si="20"/>
        <v>0</v>
      </c>
      <c r="W28" s="17"/>
      <c r="X28" s="29">
        <f t="shared" si="21"/>
        <v>0</v>
      </c>
      <c r="Y28" s="17"/>
      <c r="Z28" s="29">
        <f t="shared" si="22"/>
        <v>0</v>
      </c>
      <c r="AA28" s="17"/>
      <c r="AB28" s="29">
        <f t="shared" si="23"/>
        <v>0</v>
      </c>
      <c r="AC28" s="23">
        <f t="shared" si="26"/>
        <v>0</v>
      </c>
      <c r="AD28" s="47">
        <f t="shared" si="26"/>
        <v>0</v>
      </c>
    </row>
    <row r="29" spans="1:35" ht="16" thickBot="1" x14ac:dyDescent="0.4">
      <c r="A29" s="4">
        <v>21</v>
      </c>
      <c r="B29" s="48" t="s">
        <v>46</v>
      </c>
      <c r="C29" s="49" t="s">
        <v>31</v>
      </c>
      <c r="D29" s="195">
        <f>'2025'!$P$34</f>
        <v>0</v>
      </c>
      <c r="E29" s="64"/>
      <c r="F29" s="51">
        <f t="shared" si="25"/>
        <v>0</v>
      </c>
      <c r="G29" s="50"/>
      <c r="H29" s="51">
        <f t="shared" si="25"/>
        <v>0</v>
      </c>
      <c r="I29" s="50"/>
      <c r="J29" s="51">
        <f t="shared" si="14"/>
        <v>0</v>
      </c>
      <c r="K29" s="50"/>
      <c r="L29" s="51">
        <f t="shared" si="15"/>
        <v>0</v>
      </c>
      <c r="M29" s="50"/>
      <c r="N29" s="51">
        <f t="shared" si="16"/>
        <v>0</v>
      </c>
      <c r="O29" s="50"/>
      <c r="P29" s="51">
        <f t="shared" si="17"/>
        <v>0</v>
      </c>
      <c r="Q29" s="50"/>
      <c r="R29" s="51">
        <f t="shared" si="18"/>
        <v>0</v>
      </c>
      <c r="S29" s="50"/>
      <c r="T29" s="51">
        <f t="shared" si="19"/>
        <v>0</v>
      </c>
      <c r="U29" s="50"/>
      <c r="V29" s="51">
        <f t="shared" si="20"/>
        <v>0</v>
      </c>
      <c r="W29" s="50"/>
      <c r="X29" s="51">
        <f t="shared" si="21"/>
        <v>0</v>
      </c>
      <c r="Y29" s="50"/>
      <c r="Z29" s="51">
        <f t="shared" si="22"/>
        <v>0</v>
      </c>
      <c r="AA29" s="50"/>
      <c r="AB29" s="51">
        <f t="shared" si="23"/>
        <v>0</v>
      </c>
      <c r="AC29" s="52">
        <f t="shared" si="26"/>
        <v>0</v>
      </c>
      <c r="AD29" s="53">
        <f t="shared" si="26"/>
        <v>0</v>
      </c>
    </row>
    <row r="30" spans="1:35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5" x14ac:dyDescent="0.35">
      <c r="A31" s="32" t="s">
        <v>22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 t="shared" si="26"/>
        <v>0</v>
      </c>
    </row>
    <row r="32" spans="1:35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si="26"/>
        <v>0</v>
      </c>
    </row>
    <row r="33" spans="1:32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26"/>
        <v>0</v>
      </c>
    </row>
    <row r="35" spans="1:32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118"/>
      <c r="O35" s="119"/>
      <c r="P35" s="118"/>
      <c r="Q35" s="119"/>
      <c r="R35" s="118"/>
      <c r="S35" s="118"/>
      <c r="T35" s="119"/>
      <c r="U35" s="118"/>
      <c r="V35" s="118"/>
    </row>
    <row r="36" spans="1:32" ht="20.5" x14ac:dyDescent="0.45">
      <c r="A36" s="165"/>
      <c r="B36" s="165"/>
      <c r="C36" s="165"/>
      <c r="D36" s="165"/>
      <c r="E36" s="166"/>
      <c r="F36" s="165"/>
      <c r="G36" s="166"/>
      <c r="H36" s="165"/>
      <c r="I36" s="165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3"/>
      <c r="AB36" s="163"/>
      <c r="AC36" s="163"/>
      <c r="AD36" s="163"/>
      <c r="AE36" s="163"/>
      <c r="AF36" s="163"/>
    </row>
    <row r="37" spans="1:32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2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20">
    <mergeCell ref="G4:H4"/>
    <mergeCell ref="A6:A9"/>
    <mergeCell ref="U4:V4"/>
    <mergeCell ref="Q4:R4"/>
    <mergeCell ref="S4:T4"/>
    <mergeCell ref="A4:A5"/>
    <mergeCell ref="B4:B5"/>
    <mergeCell ref="C4:C5"/>
    <mergeCell ref="D4:D5"/>
    <mergeCell ref="E4:F4"/>
    <mergeCell ref="I4:J4"/>
    <mergeCell ref="K4:L4"/>
    <mergeCell ref="M4:N4"/>
    <mergeCell ref="O4:P4"/>
    <mergeCell ref="W4:X4"/>
    <mergeCell ref="AE24:AI24"/>
    <mergeCell ref="AE10:AI10"/>
    <mergeCell ref="Y4:Z4"/>
    <mergeCell ref="AA4:AB4"/>
    <mergeCell ref="AC4:AD4"/>
  </mergeCells>
  <pageMargins left="0.7" right="0.7" top="0.75" bottom="0.75" header="0.3" footer="0.3"/>
  <pageSetup paperSize="9" scale="32" orientation="landscape" horizontalDpi="4294967294" r:id="rId1"/>
  <rowBreaks count="1" manualBreakCount="1">
    <brk id="9" max="34" man="1"/>
  </rowBreaks>
  <colBreaks count="1" manualBreakCount="1">
    <brk id="24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8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J16" sqref="J16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4" t="s">
        <v>98</v>
      </c>
      <c r="AA1" s="120"/>
    </row>
    <row r="2" spans="1:30" ht="15.75" customHeight="1" x14ac:dyDescent="0.4">
      <c r="AA2" s="120"/>
    </row>
    <row r="3" spans="1:30" ht="18" customHeight="1" thickBot="1" x14ac:dyDescent="0.45">
      <c r="AA3" s="120"/>
    </row>
    <row r="4" spans="1:30" ht="24.75" customHeight="1" x14ac:dyDescent="0.35">
      <c r="A4" s="266" t="s">
        <v>0</v>
      </c>
      <c r="B4" s="268" t="s">
        <v>70</v>
      </c>
      <c r="C4" s="270" t="s">
        <v>23</v>
      </c>
      <c r="D4" s="272" t="s">
        <v>15</v>
      </c>
      <c r="E4" s="274" t="s">
        <v>1</v>
      </c>
      <c r="F4" s="260"/>
      <c r="G4" s="260" t="s">
        <v>2</v>
      </c>
      <c r="H4" s="260"/>
      <c r="I4" s="260" t="s">
        <v>3</v>
      </c>
      <c r="J4" s="260"/>
      <c r="K4" s="260" t="s">
        <v>4</v>
      </c>
      <c r="L4" s="260"/>
      <c r="M4" s="260" t="s">
        <v>5</v>
      </c>
      <c r="N4" s="260"/>
      <c r="O4" s="260" t="s">
        <v>6</v>
      </c>
      <c r="P4" s="260"/>
      <c r="Q4" s="260" t="s">
        <v>7</v>
      </c>
      <c r="R4" s="260"/>
      <c r="S4" s="260" t="s">
        <v>8</v>
      </c>
      <c r="T4" s="260"/>
      <c r="U4" s="260" t="s">
        <v>9</v>
      </c>
      <c r="V4" s="260"/>
      <c r="W4" s="260" t="s">
        <v>10</v>
      </c>
      <c r="X4" s="260"/>
      <c r="Y4" s="260" t="s">
        <v>11</v>
      </c>
      <c r="Z4" s="260"/>
      <c r="AA4" s="260" t="s">
        <v>12</v>
      </c>
      <c r="AB4" s="260"/>
      <c r="AC4" s="263">
        <v>2025</v>
      </c>
      <c r="AD4" s="264"/>
    </row>
    <row r="5" spans="1:30" ht="24" customHeight="1" thickBot="1" x14ac:dyDescent="0.4">
      <c r="A5" s="267"/>
      <c r="B5" s="269"/>
      <c r="C5" s="271"/>
      <c r="D5" s="273"/>
      <c r="E5" s="58" t="s">
        <v>24</v>
      </c>
      <c r="F5" s="55" t="s">
        <v>13</v>
      </c>
      <c r="G5" s="54" t="s">
        <v>24</v>
      </c>
      <c r="H5" s="55" t="s">
        <v>13</v>
      </c>
      <c r="I5" s="54" t="s">
        <v>24</v>
      </c>
      <c r="J5" s="55" t="s">
        <v>13</v>
      </c>
      <c r="K5" s="54" t="s">
        <v>24</v>
      </c>
      <c r="L5" s="55" t="s">
        <v>13</v>
      </c>
      <c r="M5" s="54" t="s">
        <v>24</v>
      </c>
      <c r="N5" s="55" t="s">
        <v>13</v>
      </c>
      <c r="O5" s="54" t="s">
        <v>24</v>
      </c>
      <c r="P5" s="55" t="s">
        <v>13</v>
      </c>
      <c r="Q5" s="54" t="s">
        <v>24</v>
      </c>
      <c r="R5" s="55" t="s">
        <v>13</v>
      </c>
      <c r="S5" s="54" t="s">
        <v>24</v>
      </c>
      <c r="T5" s="55" t="s">
        <v>13</v>
      </c>
      <c r="U5" s="54" t="s">
        <v>24</v>
      </c>
      <c r="V5" s="55" t="s">
        <v>13</v>
      </c>
      <c r="W5" s="54" t="s">
        <v>24</v>
      </c>
      <c r="X5" s="55" t="s">
        <v>13</v>
      </c>
      <c r="Y5" s="54" t="s">
        <v>24</v>
      </c>
      <c r="Z5" s="55" t="s">
        <v>13</v>
      </c>
      <c r="AA5" s="54" t="s">
        <v>24</v>
      </c>
      <c r="AB5" s="55" t="s">
        <v>13</v>
      </c>
      <c r="AC5" s="56" t="s">
        <v>24</v>
      </c>
      <c r="AD5" s="57" t="s">
        <v>13</v>
      </c>
    </row>
    <row r="6" spans="1:30" x14ac:dyDescent="0.35">
      <c r="A6" s="258">
        <v>1</v>
      </c>
      <c r="B6" s="167" t="s">
        <v>49</v>
      </c>
      <c r="C6" s="168"/>
      <c r="D6" s="193"/>
      <c r="E6" s="62">
        <f>E9</f>
        <v>0</v>
      </c>
      <c r="F6" s="25">
        <f t="shared" ref="F6" si="0">E6*D6</f>
        <v>0</v>
      </c>
      <c r="G6" s="13">
        <f>G9</f>
        <v>0</v>
      </c>
      <c r="H6" s="25">
        <f>G6*D6</f>
        <v>0</v>
      </c>
      <c r="I6" s="13">
        <f>I9</f>
        <v>0</v>
      </c>
      <c r="J6" s="25">
        <f t="shared" ref="J6" si="1">I6*D6</f>
        <v>0</v>
      </c>
      <c r="K6" s="13">
        <f>K9</f>
        <v>0</v>
      </c>
      <c r="L6" s="25">
        <f t="shared" ref="L6" si="2">K6*D6</f>
        <v>0</v>
      </c>
      <c r="M6" s="13">
        <f>M9</f>
        <v>0</v>
      </c>
      <c r="N6" s="25">
        <f t="shared" ref="N6" si="3">M6*D6</f>
        <v>0</v>
      </c>
      <c r="O6" s="13">
        <f>O9</f>
        <v>0</v>
      </c>
      <c r="P6" s="25">
        <f t="shared" ref="P6" si="4">O6*D6</f>
        <v>0</v>
      </c>
      <c r="Q6" s="13">
        <f>Q9</f>
        <v>0</v>
      </c>
      <c r="R6" s="25">
        <f t="shared" ref="R6" si="5">Q6*D6</f>
        <v>0</v>
      </c>
      <c r="S6" s="13">
        <f>S9</f>
        <v>0</v>
      </c>
      <c r="T6" s="25">
        <f t="shared" ref="T6" si="6">S6*D6</f>
        <v>0</v>
      </c>
      <c r="U6" s="13">
        <f>U9</f>
        <v>0</v>
      </c>
      <c r="V6" s="25">
        <f t="shared" ref="V6" si="7">U6*D6</f>
        <v>0</v>
      </c>
      <c r="W6" s="13">
        <f>W9</f>
        <v>0</v>
      </c>
      <c r="X6" s="25">
        <f t="shared" ref="X6" si="8">W6*D6</f>
        <v>0</v>
      </c>
      <c r="Y6" s="13">
        <f>Y9</f>
        <v>0</v>
      </c>
      <c r="Z6" s="25">
        <f t="shared" ref="Z6:AB6" si="9">Y6*D6</f>
        <v>0</v>
      </c>
      <c r="AA6" s="13">
        <f>AA9</f>
        <v>0</v>
      </c>
      <c r="AB6" s="25">
        <f t="shared" si="9"/>
        <v>0</v>
      </c>
      <c r="AC6" s="18">
        <f>AC9</f>
        <v>0</v>
      </c>
      <c r="AD6" s="38">
        <f>SUM(AD7:AD9)</f>
        <v>0</v>
      </c>
    </row>
    <row r="7" spans="1:30" x14ac:dyDescent="0.35">
      <c r="A7" s="259"/>
      <c r="B7" s="8" t="s">
        <v>47</v>
      </c>
      <c r="C7" s="9" t="s">
        <v>25</v>
      </c>
      <c r="D7" s="194">
        <f>'2025'!$P$12</f>
        <v>0</v>
      </c>
      <c r="E7" s="59"/>
      <c r="F7" s="26">
        <f>ROUND(E7*$D7,2)</f>
        <v>0</v>
      </c>
      <c r="G7" s="14"/>
      <c r="H7" s="26">
        <f>ROUND(G7*$D7,2)</f>
        <v>0</v>
      </c>
      <c r="I7" s="14"/>
      <c r="J7" s="26">
        <f>ROUND(I7*$D7,2)</f>
        <v>0</v>
      </c>
      <c r="K7" s="14"/>
      <c r="L7" s="26">
        <f>ROUND(K7*$D7,2)</f>
        <v>0</v>
      </c>
      <c r="M7" s="14"/>
      <c r="N7" s="26">
        <f>ROUND(M7*$D7,2)</f>
        <v>0</v>
      </c>
      <c r="O7" s="14"/>
      <c r="P7" s="26">
        <f>ROUND(O7*$D7,2)</f>
        <v>0</v>
      </c>
      <c r="Q7" s="14"/>
      <c r="R7" s="26">
        <f>ROUND(Q7*$D7,2)</f>
        <v>0</v>
      </c>
      <c r="S7" s="14"/>
      <c r="T7" s="26">
        <f>ROUND(S7*$D7,2)</f>
        <v>0</v>
      </c>
      <c r="U7" s="14"/>
      <c r="V7" s="26">
        <f>ROUND(U7*$D7,2)</f>
        <v>0</v>
      </c>
      <c r="W7" s="14"/>
      <c r="X7" s="26">
        <f>ROUND(W7*$D7,2)</f>
        <v>0</v>
      </c>
      <c r="Y7" s="14"/>
      <c r="Z7" s="26">
        <f>ROUND(Y7*$D7,2)</f>
        <v>0</v>
      </c>
      <c r="AA7" s="14"/>
      <c r="AB7" s="26">
        <f>ROUND(AA7*$D7,2)</f>
        <v>0</v>
      </c>
      <c r="AC7" s="19">
        <f>SUM(E7,G7,I7,K7,M7,O7,Q7,S7,U7,W7,Y7,AA7)</f>
        <v>0</v>
      </c>
      <c r="AD7" s="44">
        <f>SUM(F7,H7,J7,L7,N7,P7,R7,T7,V7,X7,Z7,AB7)</f>
        <v>0</v>
      </c>
    </row>
    <row r="8" spans="1:30" x14ac:dyDescent="0.35">
      <c r="A8" s="259"/>
      <c r="B8" s="10" t="s">
        <v>48</v>
      </c>
      <c r="C8" s="11" t="s">
        <v>25</v>
      </c>
      <c r="D8" s="124">
        <f>'2025'!$P$13</f>
        <v>0</v>
      </c>
      <c r="E8" s="60"/>
      <c r="F8" s="27">
        <f t="shared" ref="F8:F9" si="10">ROUND(E8*$D8,2)</f>
        <v>0</v>
      </c>
      <c r="G8" s="15"/>
      <c r="H8" s="27">
        <f t="shared" ref="H8:H9" si="11">ROUND(G8*$D8,2)</f>
        <v>0</v>
      </c>
      <c r="I8" s="15"/>
      <c r="J8" s="27">
        <f t="shared" ref="J8:J9" si="12">ROUND(I8*$D8,2)</f>
        <v>0</v>
      </c>
      <c r="K8" s="15"/>
      <c r="L8" s="27">
        <f t="shared" ref="L8:L9" si="13">ROUND(K8*$D8,2)</f>
        <v>0</v>
      </c>
      <c r="M8" s="15"/>
      <c r="N8" s="27">
        <f t="shared" ref="N8:N9" si="14">ROUND(M8*$D8,2)</f>
        <v>0</v>
      </c>
      <c r="O8" s="15"/>
      <c r="P8" s="27">
        <f t="shared" ref="P8:P9" si="15">ROUND(O8*$D8,2)</f>
        <v>0</v>
      </c>
      <c r="Q8" s="15"/>
      <c r="R8" s="27">
        <f t="shared" ref="R8:R9" si="16">ROUND(Q8*$D8,2)</f>
        <v>0</v>
      </c>
      <c r="S8" s="15"/>
      <c r="T8" s="27">
        <f t="shared" ref="T8:T9" si="17">ROUND(S8*$D8,2)</f>
        <v>0</v>
      </c>
      <c r="U8" s="15"/>
      <c r="V8" s="27">
        <f t="shared" ref="V8:V9" si="18">ROUND(U8*$D8,2)</f>
        <v>0</v>
      </c>
      <c r="W8" s="15"/>
      <c r="X8" s="27">
        <f t="shared" ref="X8:X9" si="19">ROUND(W8*$D8,2)</f>
        <v>0</v>
      </c>
      <c r="Y8" s="15"/>
      <c r="Z8" s="27">
        <f t="shared" ref="Z8:Z9" si="20">ROUND(Y8*$D8,2)</f>
        <v>0</v>
      </c>
      <c r="AA8" s="15"/>
      <c r="AB8" s="27">
        <f t="shared" ref="AB8:AB9" si="21">ROUND(AA8*$D8,2)</f>
        <v>0</v>
      </c>
      <c r="AC8" s="20">
        <f t="shared" ref="AC8:AD9" si="22">SUM(E8,G8,I8,K8,M8,O8,Q8,S8,U8,W8,Y8,AA8)</f>
        <v>0</v>
      </c>
      <c r="AD8" s="45">
        <f t="shared" si="22"/>
        <v>0</v>
      </c>
    </row>
    <row r="9" spans="1:30" x14ac:dyDescent="0.35">
      <c r="A9" s="259"/>
      <c r="B9" s="7" t="s">
        <v>24</v>
      </c>
      <c r="C9" s="12" t="s">
        <v>26</v>
      </c>
      <c r="D9" s="196">
        <f>'2025'!$P$14</f>
        <v>0</v>
      </c>
      <c r="E9" s="61"/>
      <c r="F9" s="28">
        <f t="shared" si="10"/>
        <v>0</v>
      </c>
      <c r="G9" s="16"/>
      <c r="H9" s="28">
        <f t="shared" si="11"/>
        <v>0</v>
      </c>
      <c r="I9" s="16"/>
      <c r="J9" s="28">
        <f t="shared" si="12"/>
        <v>0</v>
      </c>
      <c r="K9" s="16"/>
      <c r="L9" s="28">
        <f t="shared" si="13"/>
        <v>0</v>
      </c>
      <c r="M9" s="16"/>
      <c r="N9" s="28">
        <f t="shared" si="14"/>
        <v>0</v>
      </c>
      <c r="O9" s="16"/>
      <c r="P9" s="28">
        <f t="shared" si="15"/>
        <v>0</v>
      </c>
      <c r="Q9" s="16"/>
      <c r="R9" s="28">
        <f t="shared" si="16"/>
        <v>0</v>
      </c>
      <c r="S9" s="16"/>
      <c r="T9" s="28">
        <f t="shared" si="17"/>
        <v>0</v>
      </c>
      <c r="U9" s="16"/>
      <c r="V9" s="28">
        <f t="shared" si="18"/>
        <v>0</v>
      </c>
      <c r="W9" s="16"/>
      <c r="X9" s="28">
        <f t="shared" si="19"/>
        <v>0</v>
      </c>
      <c r="Y9" s="16"/>
      <c r="Z9" s="28">
        <f t="shared" si="20"/>
        <v>0</v>
      </c>
      <c r="AA9" s="16"/>
      <c r="AB9" s="28">
        <f t="shared" si="21"/>
        <v>0</v>
      </c>
      <c r="AC9" s="21">
        <f t="shared" si="22"/>
        <v>0</v>
      </c>
      <c r="AD9" s="46">
        <f t="shared" si="22"/>
        <v>0</v>
      </c>
    </row>
    <row r="10" spans="1:30" ht="31" x14ac:dyDescent="0.35">
      <c r="A10" s="190">
        <v>2</v>
      </c>
      <c r="B10" s="5" t="s">
        <v>28</v>
      </c>
      <c r="C10" s="6" t="s">
        <v>27</v>
      </c>
      <c r="D10" s="172">
        <f>'2025'!$P$15</f>
        <v>0</v>
      </c>
      <c r="E10" s="63"/>
      <c r="F10" s="29">
        <f t="shared" ref="F10:H23" si="23">ROUND(E10*$D10,2)</f>
        <v>0</v>
      </c>
      <c r="G10" s="17"/>
      <c r="H10" s="29">
        <f t="shared" si="23"/>
        <v>0</v>
      </c>
      <c r="I10" s="17"/>
      <c r="J10" s="29">
        <f t="shared" ref="J10:J29" si="24">ROUND(I10*$D10,2)</f>
        <v>0</v>
      </c>
      <c r="K10" s="17"/>
      <c r="L10" s="29">
        <f t="shared" ref="L10:L29" si="25">ROUND(K10*$D10,2)</f>
        <v>0</v>
      </c>
      <c r="M10" s="17"/>
      <c r="N10" s="29">
        <f t="shared" ref="N10:N29" si="26">ROUND(M10*$D10,2)</f>
        <v>0</v>
      </c>
      <c r="O10" s="17"/>
      <c r="P10" s="29">
        <f t="shared" ref="P10:P29" si="27">ROUND(O10*$D10,2)</f>
        <v>0</v>
      </c>
      <c r="Q10" s="17"/>
      <c r="R10" s="29">
        <f t="shared" ref="R10:R29" si="28">ROUND(Q10*$D10,2)</f>
        <v>0</v>
      </c>
      <c r="S10" s="17"/>
      <c r="T10" s="29">
        <f t="shared" ref="T10:T29" si="29">ROUND(S10*$D10,2)</f>
        <v>0</v>
      </c>
      <c r="U10" s="17"/>
      <c r="V10" s="29">
        <f t="shared" ref="V10:V29" si="30">ROUND(U10*$D10,2)</f>
        <v>0</v>
      </c>
      <c r="W10" s="17"/>
      <c r="X10" s="29">
        <f t="shared" ref="X10:X29" si="31">ROUND(W10*$D10,2)</f>
        <v>0</v>
      </c>
      <c r="Y10" s="17"/>
      <c r="Z10" s="29">
        <f t="shared" ref="Z10:Z29" si="32">ROUND(Y10*$D10,2)</f>
        <v>0</v>
      </c>
      <c r="AA10" s="17"/>
      <c r="AB10" s="29">
        <f t="shared" ref="AB10:AB29" si="33">ROUND(AA10*$D10,2)</f>
        <v>0</v>
      </c>
      <c r="AC10" s="23">
        <f t="shared" ref="AC10:AD23" si="34">SUM(E10,G10,I10,K10,M10,O10,Q10,S10,U10,W10,Y10,AA10)</f>
        <v>0</v>
      </c>
      <c r="AD10" s="47">
        <f t="shared" si="34"/>
        <v>0</v>
      </c>
    </row>
    <row r="11" spans="1:30" x14ac:dyDescent="0.35">
      <c r="A11" s="190">
        <v>3</v>
      </c>
      <c r="B11" s="5" t="s">
        <v>29</v>
      </c>
      <c r="C11" s="6" t="s">
        <v>27</v>
      </c>
      <c r="D11" s="172">
        <f>'2025'!$P$16</f>
        <v>0</v>
      </c>
      <c r="E11" s="63"/>
      <c r="F11" s="29">
        <f t="shared" si="23"/>
        <v>0</v>
      </c>
      <c r="G11" s="17"/>
      <c r="H11" s="29">
        <f t="shared" si="23"/>
        <v>0</v>
      </c>
      <c r="I11" s="17"/>
      <c r="J11" s="29">
        <f t="shared" si="24"/>
        <v>0</v>
      </c>
      <c r="K11" s="17"/>
      <c r="L11" s="29">
        <f t="shared" si="25"/>
        <v>0</v>
      </c>
      <c r="M11" s="17"/>
      <c r="N11" s="29">
        <f t="shared" si="26"/>
        <v>0</v>
      </c>
      <c r="O11" s="17"/>
      <c r="P11" s="29">
        <f t="shared" si="27"/>
        <v>0</v>
      </c>
      <c r="Q11" s="17"/>
      <c r="R11" s="29">
        <f t="shared" si="28"/>
        <v>0</v>
      </c>
      <c r="S11" s="17"/>
      <c r="T11" s="29">
        <f t="shared" si="29"/>
        <v>0</v>
      </c>
      <c r="U11" s="17"/>
      <c r="V11" s="29">
        <f t="shared" si="30"/>
        <v>0</v>
      </c>
      <c r="W11" s="17"/>
      <c r="X11" s="29">
        <f t="shared" si="31"/>
        <v>0</v>
      </c>
      <c r="Y11" s="17"/>
      <c r="Z11" s="29">
        <f t="shared" si="32"/>
        <v>0</v>
      </c>
      <c r="AA11" s="17"/>
      <c r="AB11" s="29">
        <f t="shared" si="33"/>
        <v>0</v>
      </c>
      <c r="AC11" s="23">
        <f t="shared" si="34"/>
        <v>0</v>
      </c>
      <c r="AD11" s="47">
        <f t="shared" si="34"/>
        <v>0</v>
      </c>
    </row>
    <row r="12" spans="1:30" ht="31" x14ac:dyDescent="0.35">
      <c r="A12" s="190">
        <v>4</v>
      </c>
      <c r="B12" s="5" t="s">
        <v>30</v>
      </c>
      <c r="C12" s="6" t="s">
        <v>31</v>
      </c>
      <c r="D12" s="172">
        <f>'2025'!$P$17</f>
        <v>0</v>
      </c>
      <c r="E12" s="63"/>
      <c r="F12" s="29">
        <f t="shared" si="23"/>
        <v>0</v>
      </c>
      <c r="G12" s="17"/>
      <c r="H12" s="29">
        <f t="shared" si="23"/>
        <v>0</v>
      </c>
      <c r="I12" s="17"/>
      <c r="J12" s="29">
        <f t="shared" si="24"/>
        <v>0</v>
      </c>
      <c r="K12" s="17"/>
      <c r="L12" s="29">
        <f t="shared" si="25"/>
        <v>0</v>
      </c>
      <c r="M12" s="17"/>
      <c r="N12" s="29">
        <f t="shared" si="26"/>
        <v>0</v>
      </c>
      <c r="O12" s="17"/>
      <c r="P12" s="29">
        <f t="shared" si="27"/>
        <v>0</v>
      </c>
      <c r="Q12" s="17"/>
      <c r="R12" s="29">
        <f t="shared" si="28"/>
        <v>0</v>
      </c>
      <c r="S12" s="17"/>
      <c r="T12" s="29">
        <f t="shared" si="29"/>
        <v>0</v>
      </c>
      <c r="U12" s="17"/>
      <c r="V12" s="29">
        <f t="shared" si="30"/>
        <v>0</v>
      </c>
      <c r="W12" s="17"/>
      <c r="X12" s="29">
        <f t="shared" si="31"/>
        <v>0</v>
      </c>
      <c r="Y12" s="17"/>
      <c r="Z12" s="29">
        <f t="shared" si="32"/>
        <v>0</v>
      </c>
      <c r="AA12" s="17"/>
      <c r="AB12" s="29">
        <f t="shared" si="33"/>
        <v>0</v>
      </c>
      <c r="AC12" s="23">
        <f t="shared" si="34"/>
        <v>0</v>
      </c>
      <c r="AD12" s="47">
        <f t="shared" si="34"/>
        <v>0</v>
      </c>
    </row>
    <row r="13" spans="1:30" x14ac:dyDescent="0.35">
      <c r="A13" s="190">
        <v>5</v>
      </c>
      <c r="B13" s="5" t="s">
        <v>32</v>
      </c>
      <c r="C13" s="6" t="s">
        <v>26</v>
      </c>
      <c r="D13" s="172">
        <f>'2025'!$P$18</f>
        <v>0</v>
      </c>
      <c r="E13" s="63"/>
      <c r="F13" s="29">
        <f t="shared" si="23"/>
        <v>0</v>
      </c>
      <c r="G13" s="17"/>
      <c r="H13" s="29">
        <f t="shared" si="23"/>
        <v>0</v>
      </c>
      <c r="I13" s="17"/>
      <c r="J13" s="29">
        <f t="shared" si="24"/>
        <v>0</v>
      </c>
      <c r="K13" s="17"/>
      <c r="L13" s="29">
        <f t="shared" si="25"/>
        <v>0</v>
      </c>
      <c r="M13" s="17"/>
      <c r="N13" s="29">
        <f t="shared" si="26"/>
        <v>0</v>
      </c>
      <c r="O13" s="17"/>
      <c r="P13" s="29">
        <f t="shared" si="27"/>
        <v>0</v>
      </c>
      <c r="Q13" s="17"/>
      <c r="R13" s="29">
        <f t="shared" si="28"/>
        <v>0</v>
      </c>
      <c r="S13" s="17"/>
      <c r="T13" s="29">
        <f t="shared" si="29"/>
        <v>0</v>
      </c>
      <c r="U13" s="17"/>
      <c r="V13" s="29">
        <f t="shared" si="30"/>
        <v>0</v>
      </c>
      <c r="W13" s="17"/>
      <c r="X13" s="29">
        <f t="shared" si="31"/>
        <v>0</v>
      </c>
      <c r="Y13" s="17"/>
      <c r="Z13" s="29">
        <f t="shared" si="32"/>
        <v>0</v>
      </c>
      <c r="AA13" s="17"/>
      <c r="AB13" s="29">
        <f t="shared" si="33"/>
        <v>0</v>
      </c>
      <c r="AC13" s="23">
        <f t="shared" si="34"/>
        <v>0</v>
      </c>
      <c r="AD13" s="47">
        <f t="shared" si="34"/>
        <v>0</v>
      </c>
    </row>
    <row r="14" spans="1:30" x14ac:dyDescent="0.35">
      <c r="A14" s="190">
        <v>6</v>
      </c>
      <c r="B14" s="5" t="s">
        <v>33</v>
      </c>
      <c r="C14" s="6" t="s">
        <v>26</v>
      </c>
      <c r="D14" s="172">
        <f>'2025'!$P$19</f>
        <v>0</v>
      </c>
      <c r="E14" s="63"/>
      <c r="F14" s="29">
        <f t="shared" si="23"/>
        <v>0</v>
      </c>
      <c r="G14" s="17"/>
      <c r="H14" s="29">
        <f t="shared" si="23"/>
        <v>0</v>
      </c>
      <c r="I14" s="17"/>
      <c r="J14" s="29">
        <f t="shared" si="24"/>
        <v>0</v>
      </c>
      <c r="K14" s="17"/>
      <c r="L14" s="29">
        <f t="shared" si="25"/>
        <v>0</v>
      </c>
      <c r="M14" s="17"/>
      <c r="N14" s="29">
        <f t="shared" si="26"/>
        <v>0</v>
      </c>
      <c r="O14" s="17"/>
      <c r="P14" s="29">
        <f t="shared" si="27"/>
        <v>0</v>
      </c>
      <c r="Q14" s="17"/>
      <c r="R14" s="29">
        <f t="shared" si="28"/>
        <v>0</v>
      </c>
      <c r="S14" s="17"/>
      <c r="T14" s="29">
        <f t="shared" si="29"/>
        <v>0</v>
      </c>
      <c r="U14" s="17"/>
      <c r="V14" s="29">
        <f t="shared" si="30"/>
        <v>0</v>
      </c>
      <c r="W14" s="17"/>
      <c r="X14" s="29">
        <f t="shared" si="31"/>
        <v>0</v>
      </c>
      <c r="Y14" s="17"/>
      <c r="Z14" s="29">
        <f t="shared" si="32"/>
        <v>0</v>
      </c>
      <c r="AA14" s="17"/>
      <c r="AB14" s="29">
        <f t="shared" si="33"/>
        <v>0</v>
      </c>
      <c r="AC14" s="23">
        <f t="shared" si="34"/>
        <v>0</v>
      </c>
      <c r="AD14" s="47">
        <f t="shared" si="34"/>
        <v>0</v>
      </c>
    </row>
    <row r="15" spans="1:30" x14ac:dyDescent="0.35">
      <c r="A15" s="190">
        <v>7</v>
      </c>
      <c r="B15" s="5" t="s">
        <v>34</v>
      </c>
      <c r="C15" s="6" t="s">
        <v>27</v>
      </c>
      <c r="D15" s="172">
        <f>'2025'!$P$20</f>
        <v>0</v>
      </c>
      <c r="E15" s="63"/>
      <c r="F15" s="29">
        <f t="shared" si="23"/>
        <v>0</v>
      </c>
      <c r="G15" s="17"/>
      <c r="H15" s="29">
        <f t="shared" si="23"/>
        <v>0</v>
      </c>
      <c r="I15" s="17"/>
      <c r="J15" s="29">
        <f t="shared" si="24"/>
        <v>0</v>
      </c>
      <c r="K15" s="17"/>
      <c r="L15" s="29">
        <f t="shared" si="25"/>
        <v>0</v>
      </c>
      <c r="M15" s="17"/>
      <c r="N15" s="29">
        <f t="shared" si="26"/>
        <v>0</v>
      </c>
      <c r="O15" s="17"/>
      <c r="P15" s="29">
        <f t="shared" si="27"/>
        <v>0</v>
      </c>
      <c r="Q15" s="17"/>
      <c r="R15" s="29">
        <f t="shared" si="28"/>
        <v>0</v>
      </c>
      <c r="S15" s="17"/>
      <c r="T15" s="29">
        <f t="shared" si="29"/>
        <v>0</v>
      </c>
      <c r="U15" s="17"/>
      <c r="V15" s="29">
        <f t="shared" si="30"/>
        <v>0</v>
      </c>
      <c r="W15" s="17"/>
      <c r="X15" s="29">
        <f t="shared" si="31"/>
        <v>0</v>
      </c>
      <c r="Y15" s="17"/>
      <c r="Z15" s="29">
        <f t="shared" si="32"/>
        <v>0</v>
      </c>
      <c r="AA15" s="17"/>
      <c r="AB15" s="29">
        <f t="shared" si="33"/>
        <v>0</v>
      </c>
      <c r="AC15" s="23">
        <f t="shared" si="34"/>
        <v>0</v>
      </c>
      <c r="AD15" s="47">
        <f t="shared" si="34"/>
        <v>0</v>
      </c>
    </row>
    <row r="16" spans="1:30" x14ac:dyDescent="0.35">
      <c r="A16" s="190">
        <v>8</v>
      </c>
      <c r="B16" s="5" t="s">
        <v>35</v>
      </c>
      <c r="C16" s="6" t="s">
        <v>27</v>
      </c>
      <c r="D16" s="172">
        <f>'2025'!$P$21</f>
        <v>0</v>
      </c>
      <c r="E16" s="63"/>
      <c r="F16" s="29">
        <f t="shared" si="23"/>
        <v>0</v>
      </c>
      <c r="G16" s="17"/>
      <c r="H16" s="29">
        <f t="shared" si="23"/>
        <v>0</v>
      </c>
      <c r="I16" s="17"/>
      <c r="J16" s="29">
        <f t="shared" si="24"/>
        <v>0</v>
      </c>
      <c r="K16" s="17"/>
      <c r="L16" s="29">
        <f t="shared" si="25"/>
        <v>0</v>
      </c>
      <c r="M16" s="17"/>
      <c r="N16" s="29">
        <f t="shared" si="26"/>
        <v>0</v>
      </c>
      <c r="O16" s="17"/>
      <c r="P16" s="29">
        <f t="shared" si="27"/>
        <v>0</v>
      </c>
      <c r="Q16" s="17"/>
      <c r="R16" s="29">
        <f t="shared" si="28"/>
        <v>0</v>
      </c>
      <c r="S16" s="17"/>
      <c r="T16" s="29">
        <f t="shared" si="29"/>
        <v>0</v>
      </c>
      <c r="U16" s="17"/>
      <c r="V16" s="29">
        <f t="shared" si="30"/>
        <v>0</v>
      </c>
      <c r="W16" s="17"/>
      <c r="X16" s="29">
        <f t="shared" si="31"/>
        <v>0</v>
      </c>
      <c r="Y16" s="17"/>
      <c r="Z16" s="29">
        <f t="shared" si="32"/>
        <v>0</v>
      </c>
      <c r="AA16" s="17"/>
      <c r="AB16" s="29">
        <f t="shared" si="33"/>
        <v>0</v>
      </c>
      <c r="AC16" s="23">
        <f t="shared" si="34"/>
        <v>0</v>
      </c>
      <c r="AD16" s="47">
        <f t="shared" si="34"/>
        <v>0</v>
      </c>
    </row>
    <row r="17" spans="1:30" x14ac:dyDescent="0.35">
      <c r="A17" s="190">
        <v>9</v>
      </c>
      <c r="B17" s="5" t="s">
        <v>36</v>
      </c>
      <c r="C17" s="6" t="s">
        <v>27</v>
      </c>
      <c r="D17" s="172">
        <f>'2025'!$P$22</f>
        <v>0</v>
      </c>
      <c r="E17" s="63"/>
      <c r="F17" s="29">
        <f t="shared" si="23"/>
        <v>0</v>
      </c>
      <c r="G17" s="17"/>
      <c r="H17" s="29">
        <f t="shared" si="23"/>
        <v>0</v>
      </c>
      <c r="I17" s="17"/>
      <c r="J17" s="29">
        <f t="shared" si="24"/>
        <v>0</v>
      </c>
      <c r="K17" s="17"/>
      <c r="L17" s="29">
        <f t="shared" si="25"/>
        <v>0</v>
      </c>
      <c r="M17" s="17"/>
      <c r="N17" s="29">
        <f t="shared" si="26"/>
        <v>0</v>
      </c>
      <c r="O17" s="17"/>
      <c r="P17" s="29">
        <f t="shared" si="27"/>
        <v>0</v>
      </c>
      <c r="Q17" s="17"/>
      <c r="R17" s="29">
        <f t="shared" si="28"/>
        <v>0</v>
      </c>
      <c r="S17" s="17"/>
      <c r="T17" s="29">
        <f t="shared" si="29"/>
        <v>0</v>
      </c>
      <c r="U17" s="17"/>
      <c r="V17" s="29">
        <f t="shared" si="30"/>
        <v>0</v>
      </c>
      <c r="W17" s="17"/>
      <c r="X17" s="29">
        <f t="shared" si="31"/>
        <v>0</v>
      </c>
      <c r="Y17" s="17"/>
      <c r="Z17" s="29">
        <f t="shared" si="32"/>
        <v>0</v>
      </c>
      <c r="AA17" s="17"/>
      <c r="AB17" s="29">
        <f t="shared" si="33"/>
        <v>0</v>
      </c>
      <c r="AC17" s="23">
        <f t="shared" si="34"/>
        <v>0</v>
      </c>
      <c r="AD17" s="47">
        <f t="shared" si="34"/>
        <v>0</v>
      </c>
    </row>
    <row r="18" spans="1:30" x14ac:dyDescent="0.35">
      <c r="A18" s="190">
        <v>10</v>
      </c>
      <c r="B18" s="5" t="s">
        <v>37</v>
      </c>
      <c r="C18" s="6" t="s">
        <v>27</v>
      </c>
      <c r="D18" s="172">
        <f>'2025'!$P$23</f>
        <v>0</v>
      </c>
      <c r="E18" s="63"/>
      <c r="F18" s="29">
        <f t="shared" si="23"/>
        <v>0</v>
      </c>
      <c r="G18" s="17"/>
      <c r="H18" s="29">
        <f t="shared" si="23"/>
        <v>0</v>
      </c>
      <c r="I18" s="17"/>
      <c r="J18" s="29">
        <f t="shared" si="24"/>
        <v>0</v>
      </c>
      <c r="K18" s="17"/>
      <c r="L18" s="29">
        <f t="shared" si="25"/>
        <v>0</v>
      </c>
      <c r="M18" s="17"/>
      <c r="N18" s="29">
        <f t="shared" si="26"/>
        <v>0</v>
      </c>
      <c r="O18" s="17"/>
      <c r="P18" s="29">
        <f t="shared" si="27"/>
        <v>0</v>
      </c>
      <c r="Q18" s="17"/>
      <c r="R18" s="29">
        <f t="shared" si="28"/>
        <v>0</v>
      </c>
      <c r="S18" s="17"/>
      <c r="T18" s="29">
        <f t="shared" si="29"/>
        <v>0</v>
      </c>
      <c r="U18" s="17"/>
      <c r="V18" s="29">
        <f t="shared" si="30"/>
        <v>0</v>
      </c>
      <c r="W18" s="17"/>
      <c r="X18" s="29">
        <f t="shared" si="31"/>
        <v>0</v>
      </c>
      <c r="Y18" s="17"/>
      <c r="Z18" s="29">
        <f t="shared" si="32"/>
        <v>0</v>
      </c>
      <c r="AA18" s="17"/>
      <c r="AB18" s="29">
        <f t="shared" si="33"/>
        <v>0</v>
      </c>
      <c r="AC18" s="23">
        <f t="shared" si="34"/>
        <v>0</v>
      </c>
      <c r="AD18" s="47">
        <f t="shared" si="34"/>
        <v>0</v>
      </c>
    </row>
    <row r="19" spans="1:30" x14ac:dyDescent="0.35">
      <c r="A19" s="190">
        <v>11</v>
      </c>
      <c r="B19" s="5" t="s">
        <v>38</v>
      </c>
      <c r="C19" s="6" t="s">
        <v>27</v>
      </c>
      <c r="D19" s="172">
        <f>'2025'!$P$24</f>
        <v>0</v>
      </c>
      <c r="E19" s="63"/>
      <c r="F19" s="29">
        <f t="shared" si="23"/>
        <v>0</v>
      </c>
      <c r="G19" s="17"/>
      <c r="H19" s="29">
        <f t="shared" si="23"/>
        <v>0</v>
      </c>
      <c r="I19" s="17"/>
      <c r="J19" s="29">
        <f t="shared" si="24"/>
        <v>0</v>
      </c>
      <c r="K19" s="17"/>
      <c r="L19" s="29">
        <f t="shared" si="25"/>
        <v>0</v>
      </c>
      <c r="M19" s="17"/>
      <c r="N19" s="29">
        <f t="shared" si="26"/>
        <v>0</v>
      </c>
      <c r="O19" s="17"/>
      <c r="P19" s="29">
        <f t="shared" si="27"/>
        <v>0</v>
      </c>
      <c r="Q19" s="17"/>
      <c r="R19" s="29">
        <f t="shared" si="28"/>
        <v>0</v>
      </c>
      <c r="S19" s="17"/>
      <c r="T19" s="29">
        <f t="shared" si="29"/>
        <v>0</v>
      </c>
      <c r="U19" s="17"/>
      <c r="V19" s="29">
        <f t="shared" si="30"/>
        <v>0</v>
      </c>
      <c r="W19" s="17"/>
      <c r="X19" s="29">
        <f t="shared" si="31"/>
        <v>0</v>
      </c>
      <c r="Y19" s="17"/>
      <c r="Z19" s="29">
        <f t="shared" si="32"/>
        <v>0</v>
      </c>
      <c r="AA19" s="17"/>
      <c r="AB19" s="29">
        <f t="shared" si="33"/>
        <v>0</v>
      </c>
      <c r="AC19" s="23">
        <f t="shared" si="34"/>
        <v>0</v>
      </c>
      <c r="AD19" s="47">
        <f t="shared" si="34"/>
        <v>0</v>
      </c>
    </row>
    <row r="20" spans="1:30" x14ac:dyDescent="0.35">
      <c r="A20" s="190">
        <v>12</v>
      </c>
      <c r="B20" s="5" t="s">
        <v>39</v>
      </c>
      <c r="C20" s="6" t="s">
        <v>27</v>
      </c>
      <c r="D20" s="172">
        <f>'2025'!$P$25</f>
        <v>0</v>
      </c>
      <c r="E20" s="63"/>
      <c r="F20" s="29">
        <f t="shared" si="23"/>
        <v>0</v>
      </c>
      <c r="G20" s="17"/>
      <c r="H20" s="29">
        <f t="shared" si="23"/>
        <v>0</v>
      </c>
      <c r="I20" s="17"/>
      <c r="J20" s="29">
        <f t="shared" si="24"/>
        <v>0</v>
      </c>
      <c r="K20" s="17"/>
      <c r="L20" s="29">
        <f t="shared" si="25"/>
        <v>0</v>
      </c>
      <c r="M20" s="17"/>
      <c r="N20" s="29">
        <f t="shared" si="26"/>
        <v>0</v>
      </c>
      <c r="O20" s="17"/>
      <c r="P20" s="29">
        <f t="shared" si="27"/>
        <v>0</v>
      </c>
      <c r="Q20" s="17"/>
      <c r="R20" s="29">
        <f t="shared" si="28"/>
        <v>0</v>
      </c>
      <c r="S20" s="17"/>
      <c r="T20" s="29">
        <f t="shared" si="29"/>
        <v>0</v>
      </c>
      <c r="U20" s="17"/>
      <c r="V20" s="29">
        <f t="shared" si="30"/>
        <v>0</v>
      </c>
      <c r="W20" s="17"/>
      <c r="X20" s="29">
        <f t="shared" si="31"/>
        <v>0</v>
      </c>
      <c r="Y20" s="17"/>
      <c r="Z20" s="29">
        <f t="shared" si="32"/>
        <v>0</v>
      </c>
      <c r="AA20" s="17"/>
      <c r="AB20" s="29">
        <f t="shared" si="33"/>
        <v>0</v>
      </c>
      <c r="AC20" s="23">
        <f t="shared" si="34"/>
        <v>0</v>
      </c>
      <c r="AD20" s="47">
        <f t="shared" si="34"/>
        <v>0</v>
      </c>
    </row>
    <row r="21" spans="1:30" x14ac:dyDescent="0.35">
      <c r="A21" s="190">
        <v>13</v>
      </c>
      <c r="B21" s="5" t="s">
        <v>40</v>
      </c>
      <c r="C21" s="6" t="s">
        <v>27</v>
      </c>
      <c r="D21" s="172">
        <f>'2025'!$P$26</f>
        <v>0</v>
      </c>
      <c r="E21" s="63"/>
      <c r="F21" s="29">
        <f t="shared" si="23"/>
        <v>0</v>
      </c>
      <c r="G21" s="17"/>
      <c r="H21" s="29">
        <f t="shared" si="23"/>
        <v>0</v>
      </c>
      <c r="I21" s="17"/>
      <c r="J21" s="29">
        <f t="shared" si="24"/>
        <v>0</v>
      </c>
      <c r="K21" s="17"/>
      <c r="L21" s="29">
        <f t="shared" si="25"/>
        <v>0</v>
      </c>
      <c r="M21" s="17"/>
      <c r="N21" s="29">
        <f t="shared" si="26"/>
        <v>0</v>
      </c>
      <c r="O21" s="17"/>
      <c r="P21" s="29">
        <f t="shared" si="27"/>
        <v>0</v>
      </c>
      <c r="Q21" s="17"/>
      <c r="R21" s="29">
        <f t="shared" si="28"/>
        <v>0</v>
      </c>
      <c r="S21" s="17"/>
      <c r="T21" s="29">
        <f t="shared" si="29"/>
        <v>0</v>
      </c>
      <c r="U21" s="17"/>
      <c r="V21" s="29">
        <f t="shared" si="30"/>
        <v>0</v>
      </c>
      <c r="W21" s="17"/>
      <c r="X21" s="29">
        <f t="shared" si="31"/>
        <v>0</v>
      </c>
      <c r="Y21" s="17"/>
      <c r="Z21" s="29">
        <f t="shared" si="32"/>
        <v>0</v>
      </c>
      <c r="AA21" s="17"/>
      <c r="AB21" s="29">
        <f t="shared" si="33"/>
        <v>0</v>
      </c>
      <c r="AC21" s="23">
        <f t="shared" si="34"/>
        <v>0</v>
      </c>
      <c r="AD21" s="47">
        <f t="shared" si="34"/>
        <v>0</v>
      </c>
    </row>
    <row r="22" spans="1:30" ht="31" x14ac:dyDescent="0.35">
      <c r="A22" s="190">
        <v>14</v>
      </c>
      <c r="B22" s="5" t="s">
        <v>41</v>
      </c>
      <c r="C22" s="6" t="s">
        <v>26</v>
      </c>
      <c r="D22" s="172">
        <f>'2025'!$P$27</f>
        <v>0</v>
      </c>
      <c r="E22" s="63"/>
      <c r="F22" s="29">
        <f t="shared" si="23"/>
        <v>0</v>
      </c>
      <c r="G22" s="17"/>
      <c r="H22" s="29">
        <f t="shared" si="23"/>
        <v>0</v>
      </c>
      <c r="I22" s="17"/>
      <c r="J22" s="29">
        <f t="shared" si="24"/>
        <v>0</v>
      </c>
      <c r="K22" s="17"/>
      <c r="L22" s="29">
        <f t="shared" si="25"/>
        <v>0</v>
      </c>
      <c r="M22" s="17"/>
      <c r="N22" s="29">
        <f t="shared" si="26"/>
        <v>0</v>
      </c>
      <c r="O22" s="17"/>
      <c r="P22" s="29">
        <f t="shared" si="27"/>
        <v>0</v>
      </c>
      <c r="Q22" s="17"/>
      <c r="R22" s="29">
        <f t="shared" si="28"/>
        <v>0</v>
      </c>
      <c r="S22" s="17"/>
      <c r="T22" s="29">
        <f t="shared" si="29"/>
        <v>0</v>
      </c>
      <c r="U22" s="17"/>
      <c r="V22" s="29">
        <f t="shared" si="30"/>
        <v>0</v>
      </c>
      <c r="W22" s="17"/>
      <c r="X22" s="29">
        <f t="shared" si="31"/>
        <v>0</v>
      </c>
      <c r="Y22" s="17"/>
      <c r="Z22" s="29">
        <f t="shared" si="32"/>
        <v>0</v>
      </c>
      <c r="AA22" s="17"/>
      <c r="AB22" s="29">
        <f t="shared" si="33"/>
        <v>0</v>
      </c>
      <c r="AC22" s="23">
        <f t="shared" si="34"/>
        <v>0</v>
      </c>
      <c r="AD22" s="47">
        <f t="shared" si="34"/>
        <v>0</v>
      </c>
    </row>
    <row r="23" spans="1:30" x14ac:dyDescent="0.35">
      <c r="A23" s="190">
        <v>15</v>
      </c>
      <c r="B23" s="5" t="s">
        <v>50</v>
      </c>
      <c r="C23" s="6" t="s">
        <v>27</v>
      </c>
      <c r="D23" s="172">
        <f>'2025'!$P$28</f>
        <v>0</v>
      </c>
      <c r="E23" s="63"/>
      <c r="F23" s="29">
        <f t="shared" si="23"/>
        <v>0</v>
      </c>
      <c r="G23" s="17"/>
      <c r="H23" s="29">
        <f t="shared" si="23"/>
        <v>0</v>
      </c>
      <c r="I23" s="17"/>
      <c r="J23" s="29">
        <f t="shared" si="24"/>
        <v>0</v>
      </c>
      <c r="K23" s="17"/>
      <c r="L23" s="29">
        <f t="shared" si="25"/>
        <v>0</v>
      </c>
      <c r="M23" s="17"/>
      <c r="N23" s="29">
        <f t="shared" si="26"/>
        <v>0</v>
      </c>
      <c r="O23" s="17"/>
      <c r="P23" s="29">
        <f t="shared" si="27"/>
        <v>0</v>
      </c>
      <c r="Q23" s="17"/>
      <c r="R23" s="29">
        <f t="shared" si="28"/>
        <v>0</v>
      </c>
      <c r="S23" s="17"/>
      <c r="T23" s="29">
        <f t="shared" si="29"/>
        <v>0</v>
      </c>
      <c r="U23" s="17"/>
      <c r="V23" s="29">
        <f t="shared" si="30"/>
        <v>0</v>
      </c>
      <c r="W23" s="17"/>
      <c r="X23" s="29">
        <f t="shared" si="31"/>
        <v>0</v>
      </c>
      <c r="Y23" s="17"/>
      <c r="Z23" s="29">
        <f t="shared" si="32"/>
        <v>0</v>
      </c>
      <c r="AA23" s="17"/>
      <c r="AB23" s="29">
        <f t="shared" si="33"/>
        <v>0</v>
      </c>
      <c r="AC23" s="23">
        <f t="shared" si="34"/>
        <v>0</v>
      </c>
      <c r="AD23" s="47">
        <f t="shared" si="34"/>
        <v>0</v>
      </c>
    </row>
    <row r="24" spans="1:30" ht="31" x14ac:dyDescent="0.35">
      <c r="A24" s="190">
        <v>16</v>
      </c>
      <c r="B24" s="5" t="s">
        <v>51</v>
      </c>
      <c r="C24" s="6" t="s">
        <v>31</v>
      </c>
      <c r="D24" s="172">
        <f>'2025'!$P$29</f>
        <v>0</v>
      </c>
      <c r="E24" s="63"/>
      <c r="F24" s="29">
        <f t="shared" ref="F24:H29" si="35">ROUND(E24*$D24,2)</f>
        <v>0</v>
      </c>
      <c r="G24" s="17"/>
      <c r="H24" s="29">
        <f t="shared" si="35"/>
        <v>0</v>
      </c>
      <c r="I24" s="17"/>
      <c r="J24" s="29">
        <f t="shared" si="24"/>
        <v>0</v>
      </c>
      <c r="K24" s="17"/>
      <c r="L24" s="29">
        <f t="shared" si="25"/>
        <v>0</v>
      </c>
      <c r="M24" s="17"/>
      <c r="N24" s="29">
        <f t="shared" si="26"/>
        <v>0</v>
      </c>
      <c r="O24" s="17"/>
      <c r="P24" s="29">
        <f t="shared" si="27"/>
        <v>0</v>
      </c>
      <c r="Q24" s="17"/>
      <c r="R24" s="29">
        <f t="shared" si="28"/>
        <v>0</v>
      </c>
      <c r="S24" s="17"/>
      <c r="T24" s="29">
        <f t="shared" si="29"/>
        <v>0</v>
      </c>
      <c r="U24" s="17"/>
      <c r="V24" s="29">
        <f t="shared" si="30"/>
        <v>0</v>
      </c>
      <c r="W24" s="17"/>
      <c r="X24" s="29">
        <f t="shared" si="31"/>
        <v>0</v>
      </c>
      <c r="Y24" s="17"/>
      <c r="Z24" s="29">
        <f t="shared" si="32"/>
        <v>0</v>
      </c>
      <c r="AA24" s="17"/>
      <c r="AB24" s="29">
        <f t="shared" si="33"/>
        <v>0</v>
      </c>
      <c r="AC24" s="23">
        <f t="shared" ref="AC24:AD29" si="36">SUM(E24,G24,I24,K24,M24,O24,Q24,S24,U24,W24,Y24,AA24)</f>
        <v>0</v>
      </c>
      <c r="AD24" s="47">
        <f t="shared" si="36"/>
        <v>0</v>
      </c>
    </row>
    <row r="25" spans="1:30" x14ac:dyDescent="0.35">
      <c r="A25" s="190">
        <v>17</v>
      </c>
      <c r="B25" s="5" t="s">
        <v>42</v>
      </c>
      <c r="C25" s="6" t="s">
        <v>31</v>
      </c>
      <c r="D25" s="172">
        <f>'2025'!$P$30</f>
        <v>0</v>
      </c>
      <c r="E25" s="63"/>
      <c r="F25" s="29">
        <f t="shared" si="35"/>
        <v>0</v>
      </c>
      <c r="G25" s="17"/>
      <c r="H25" s="29">
        <f t="shared" si="35"/>
        <v>0</v>
      </c>
      <c r="I25" s="17"/>
      <c r="J25" s="29">
        <f t="shared" si="24"/>
        <v>0</v>
      </c>
      <c r="K25" s="17"/>
      <c r="L25" s="29">
        <f t="shared" si="25"/>
        <v>0</v>
      </c>
      <c r="M25" s="17"/>
      <c r="N25" s="29">
        <f t="shared" si="26"/>
        <v>0</v>
      </c>
      <c r="O25" s="17"/>
      <c r="P25" s="29">
        <f t="shared" si="27"/>
        <v>0</v>
      </c>
      <c r="Q25" s="17"/>
      <c r="R25" s="29">
        <f t="shared" si="28"/>
        <v>0</v>
      </c>
      <c r="S25" s="17"/>
      <c r="T25" s="29">
        <f t="shared" si="29"/>
        <v>0</v>
      </c>
      <c r="U25" s="17"/>
      <c r="V25" s="29">
        <f t="shared" si="30"/>
        <v>0</v>
      </c>
      <c r="W25" s="17"/>
      <c r="X25" s="29">
        <f t="shared" si="31"/>
        <v>0</v>
      </c>
      <c r="Y25" s="17"/>
      <c r="Z25" s="29">
        <f t="shared" si="32"/>
        <v>0</v>
      </c>
      <c r="AA25" s="17"/>
      <c r="AB25" s="29">
        <f t="shared" si="33"/>
        <v>0</v>
      </c>
      <c r="AC25" s="23">
        <f t="shared" si="36"/>
        <v>0</v>
      </c>
      <c r="AD25" s="47">
        <f t="shared" si="36"/>
        <v>0</v>
      </c>
    </row>
    <row r="26" spans="1:30" ht="31" x14ac:dyDescent="0.35">
      <c r="A26" s="190">
        <v>18</v>
      </c>
      <c r="B26" s="5" t="s">
        <v>43</v>
      </c>
      <c r="C26" s="6" t="s">
        <v>31</v>
      </c>
      <c r="D26" s="172">
        <f>'2025'!$P$31</f>
        <v>0</v>
      </c>
      <c r="E26" s="63"/>
      <c r="F26" s="29">
        <f t="shared" si="35"/>
        <v>0</v>
      </c>
      <c r="G26" s="17"/>
      <c r="H26" s="29">
        <f t="shared" si="35"/>
        <v>0</v>
      </c>
      <c r="I26" s="17"/>
      <c r="J26" s="29">
        <f t="shared" si="24"/>
        <v>0</v>
      </c>
      <c r="K26" s="17"/>
      <c r="L26" s="29">
        <f t="shared" si="25"/>
        <v>0</v>
      </c>
      <c r="M26" s="17"/>
      <c r="N26" s="29">
        <f t="shared" si="26"/>
        <v>0</v>
      </c>
      <c r="O26" s="17"/>
      <c r="P26" s="29">
        <f t="shared" si="27"/>
        <v>0</v>
      </c>
      <c r="Q26" s="17"/>
      <c r="R26" s="29">
        <f t="shared" si="28"/>
        <v>0</v>
      </c>
      <c r="S26" s="17"/>
      <c r="T26" s="29">
        <f t="shared" si="29"/>
        <v>0</v>
      </c>
      <c r="U26" s="17"/>
      <c r="V26" s="29">
        <f t="shared" si="30"/>
        <v>0</v>
      </c>
      <c r="W26" s="17"/>
      <c r="X26" s="29">
        <f t="shared" si="31"/>
        <v>0</v>
      </c>
      <c r="Y26" s="17"/>
      <c r="Z26" s="29">
        <f t="shared" si="32"/>
        <v>0</v>
      </c>
      <c r="AA26" s="17"/>
      <c r="AB26" s="29">
        <f t="shared" si="33"/>
        <v>0</v>
      </c>
      <c r="AC26" s="23">
        <f t="shared" si="36"/>
        <v>0</v>
      </c>
      <c r="AD26" s="47">
        <f t="shared" si="36"/>
        <v>0</v>
      </c>
    </row>
    <row r="27" spans="1:30" x14ac:dyDescent="0.35">
      <c r="A27" s="190">
        <v>19</v>
      </c>
      <c r="B27" s="5" t="s">
        <v>44</v>
      </c>
      <c r="C27" s="6" t="s">
        <v>31</v>
      </c>
      <c r="D27" s="172">
        <f>'2025'!$P$32</f>
        <v>0</v>
      </c>
      <c r="E27" s="63"/>
      <c r="F27" s="29">
        <f t="shared" si="35"/>
        <v>0</v>
      </c>
      <c r="G27" s="17"/>
      <c r="H27" s="29">
        <f t="shared" si="35"/>
        <v>0</v>
      </c>
      <c r="I27" s="17"/>
      <c r="J27" s="29">
        <f t="shared" si="24"/>
        <v>0</v>
      </c>
      <c r="K27" s="17"/>
      <c r="L27" s="29">
        <f t="shared" si="25"/>
        <v>0</v>
      </c>
      <c r="M27" s="17"/>
      <c r="N27" s="29">
        <f t="shared" si="26"/>
        <v>0</v>
      </c>
      <c r="O27" s="17"/>
      <c r="P27" s="29">
        <f t="shared" si="27"/>
        <v>0</v>
      </c>
      <c r="Q27" s="17"/>
      <c r="R27" s="29">
        <f t="shared" si="28"/>
        <v>0</v>
      </c>
      <c r="S27" s="17"/>
      <c r="T27" s="29">
        <f t="shared" si="29"/>
        <v>0</v>
      </c>
      <c r="U27" s="17"/>
      <c r="V27" s="29">
        <f t="shared" si="30"/>
        <v>0</v>
      </c>
      <c r="W27" s="17"/>
      <c r="X27" s="29">
        <f t="shared" si="31"/>
        <v>0</v>
      </c>
      <c r="Y27" s="17"/>
      <c r="Z27" s="29">
        <f t="shared" si="32"/>
        <v>0</v>
      </c>
      <c r="AA27" s="17"/>
      <c r="AB27" s="29">
        <f t="shared" si="33"/>
        <v>0</v>
      </c>
      <c r="AC27" s="23">
        <f t="shared" si="36"/>
        <v>0</v>
      </c>
      <c r="AD27" s="47">
        <f t="shared" si="36"/>
        <v>0</v>
      </c>
    </row>
    <row r="28" spans="1:30" ht="31" x14ac:dyDescent="0.35">
      <c r="A28" s="190">
        <v>20</v>
      </c>
      <c r="B28" s="5" t="s">
        <v>45</v>
      </c>
      <c r="C28" s="6" t="s">
        <v>31</v>
      </c>
      <c r="D28" s="172">
        <f>'2025'!$P$33</f>
        <v>0</v>
      </c>
      <c r="E28" s="63"/>
      <c r="F28" s="29">
        <f t="shared" si="35"/>
        <v>0</v>
      </c>
      <c r="G28" s="17"/>
      <c r="H28" s="29">
        <f t="shared" si="35"/>
        <v>0</v>
      </c>
      <c r="I28" s="17"/>
      <c r="J28" s="29">
        <f t="shared" si="24"/>
        <v>0</v>
      </c>
      <c r="K28" s="17"/>
      <c r="L28" s="29">
        <f t="shared" si="25"/>
        <v>0</v>
      </c>
      <c r="M28" s="17"/>
      <c r="N28" s="29">
        <f t="shared" si="26"/>
        <v>0</v>
      </c>
      <c r="O28" s="17"/>
      <c r="P28" s="29">
        <f t="shared" si="27"/>
        <v>0</v>
      </c>
      <c r="Q28" s="17"/>
      <c r="R28" s="29">
        <f t="shared" si="28"/>
        <v>0</v>
      </c>
      <c r="S28" s="17"/>
      <c r="T28" s="29">
        <f t="shared" si="29"/>
        <v>0</v>
      </c>
      <c r="U28" s="17"/>
      <c r="V28" s="29">
        <f t="shared" si="30"/>
        <v>0</v>
      </c>
      <c r="W28" s="17"/>
      <c r="X28" s="29">
        <f t="shared" si="31"/>
        <v>0</v>
      </c>
      <c r="Y28" s="17"/>
      <c r="Z28" s="29">
        <f t="shared" si="32"/>
        <v>0</v>
      </c>
      <c r="AA28" s="17"/>
      <c r="AB28" s="29">
        <f t="shared" si="33"/>
        <v>0</v>
      </c>
      <c r="AC28" s="23">
        <f t="shared" si="36"/>
        <v>0</v>
      </c>
      <c r="AD28" s="47">
        <f t="shared" si="36"/>
        <v>0</v>
      </c>
    </row>
    <row r="29" spans="1:30" ht="16" thickBot="1" x14ac:dyDescent="0.4">
      <c r="A29" s="4">
        <v>21</v>
      </c>
      <c r="B29" s="48" t="s">
        <v>46</v>
      </c>
      <c r="C29" s="49" t="s">
        <v>31</v>
      </c>
      <c r="D29" s="197">
        <f>'2025'!$P$34</f>
        <v>0</v>
      </c>
      <c r="E29" s="64"/>
      <c r="F29" s="51">
        <f t="shared" si="35"/>
        <v>0</v>
      </c>
      <c r="G29" s="50"/>
      <c r="H29" s="51">
        <f t="shared" si="35"/>
        <v>0</v>
      </c>
      <c r="I29" s="50"/>
      <c r="J29" s="51">
        <f t="shared" si="24"/>
        <v>0</v>
      </c>
      <c r="K29" s="50"/>
      <c r="L29" s="51">
        <f t="shared" si="25"/>
        <v>0</v>
      </c>
      <c r="M29" s="50"/>
      <c r="N29" s="51">
        <f t="shared" si="26"/>
        <v>0</v>
      </c>
      <c r="O29" s="50"/>
      <c r="P29" s="51">
        <f t="shared" si="27"/>
        <v>0</v>
      </c>
      <c r="Q29" s="50"/>
      <c r="R29" s="51">
        <f t="shared" si="28"/>
        <v>0</v>
      </c>
      <c r="S29" s="50"/>
      <c r="T29" s="51">
        <f t="shared" si="29"/>
        <v>0</v>
      </c>
      <c r="U29" s="50"/>
      <c r="V29" s="51">
        <f t="shared" si="30"/>
        <v>0</v>
      </c>
      <c r="W29" s="50"/>
      <c r="X29" s="51">
        <f t="shared" si="31"/>
        <v>0</v>
      </c>
      <c r="Y29" s="50"/>
      <c r="Z29" s="51">
        <f t="shared" si="32"/>
        <v>0</v>
      </c>
      <c r="AA29" s="50"/>
      <c r="AB29" s="51">
        <f t="shared" si="33"/>
        <v>0</v>
      </c>
      <c r="AC29" s="52">
        <f t="shared" si="36"/>
        <v>0</v>
      </c>
      <c r="AD29" s="53">
        <f t="shared" si="36"/>
        <v>0</v>
      </c>
    </row>
    <row r="30" spans="1:30" ht="13.5" customHeight="1" thickBot="1" x14ac:dyDescent="0.4">
      <c r="F30" s="30"/>
      <c r="H30" s="30"/>
      <c r="J30" s="30"/>
      <c r="L30" s="30"/>
      <c r="N30" s="30"/>
      <c r="P30" s="30"/>
      <c r="R30" s="30"/>
      <c r="T30" s="30"/>
      <c r="V30" s="30"/>
      <c r="X30" s="30"/>
      <c r="Z30" s="30"/>
      <c r="AB30" s="30"/>
      <c r="AD30" s="30"/>
    </row>
    <row r="31" spans="1:30" x14ac:dyDescent="0.35">
      <c r="A31" s="32" t="s">
        <v>75</v>
      </c>
      <c r="B31" s="33"/>
      <c r="C31" s="33" t="s">
        <v>14</v>
      </c>
      <c r="D31" s="65"/>
      <c r="E31" s="67"/>
      <c r="F31" s="35">
        <f>SUM(F6:F29)</f>
        <v>0</v>
      </c>
      <c r="G31" s="34"/>
      <c r="H31" s="35">
        <f>SUM(H6:H29)</f>
        <v>0</v>
      </c>
      <c r="I31" s="34"/>
      <c r="J31" s="35">
        <f>SUM(J6:J29)</f>
        <v>0</v>
      </c>
      <c r="K31" s="34"/>
      <c r="L31" s="35">
        <f>SUM(L6:L29)</f>
        <v>0</v>
      </c>
      <c r="M31" s="34"/>
      <c r="N31" s="35">
        <f>SUM(N6:N29)</f>
        <v>0</v>
      </c>
      <c r="O31" s="34"/>
      <c r="P31" s="35">
        <f>SUM(P6:P29)</f>
        <v>0</v>
      </c>
      <c r="Q31" s="34"/>
      <c r="R31" s="35">
        <f>SUM(R6:R29)</f>
        <v>0</v>
      </c>
      <c r="S31" s="34"/>
      <c r="T31" s="35">
        <f>SUM(T6:T29)</f>
        <v>0</v>
      </c>
      <c r="U31" s="34"/>
      <c r="V31" s="35">
        <f>SUM(V6:V29)</f>
        <v>0</v>
      </c>
      <c r="W31" s="34"/>
      <c r="X31" s="35">
        <f>SUM(X6:X29)</f>
        <v>0</v>
      </c>
      <c r="Y31" s="34"/>
      <c r="Z31" s="35">
        <f>SUM(Z6:Z29)</f>
        <v>0</v>
      </c>
      <c r="AA31" s="34"/>
      <c r="AB31" s="35">
        <f>SUM(AB6:AB29)</f>
        <v>0</v>
      </c>
      <c r="AC31" s="34"/>
      <c r="AD31" s="36">
        <f>SUM(F31,H31,J31,L31,N31,P31,R31,T31,V31,X31,Z31,AB31)</f>
        <v>0</v>
      </c>
    </row>
    <row r="32" spans="1:30" x14ac:dyDescent="0.35">
      <c r="A32" s="37" t="s">
        <v>52</v>
      </c>
      <c r="B32" s="3"/>
      <c r="C32" s="3" t="s">
        <v>14</v>
      </c>
      <c r="D32" s="72">
        <f>'Поле - Ожгинское'!D32</f>
        <v>0.2</v>
      </c>
      <c r="E32" s="68"/>
      <c r="F32" s="31">
        <f>F31*$D32</f>
        <v>0</v>
      </c>
      <c r="G32" s="22"/>
      <c r="H32" s="31">
        <f>H31*$D32</f>
        <v>0</v>
      </c>
      <c r="I32" s="22"/>
      <c r="J32" s="31">
        <f>J31*$D32</f>
        <v>0</v>
      </c>
      <c r="K32" s="22"/>
      <c r="L32" s="31">
        <f>L31*$D32</f>
        <v>0</v>
      </c>
      <c r="M32" s="22"/>
      <c r="N32" s="31">
        <f>N31*$D32</f>
        <v>0</v>
      </c>
      <c r="O32" s="22"/>
      <c r="P32" s="31">
        <f>P31*$D32</f>
        <v>0</v>
      </c>
      <c r="Q32" s="22"/>
      <c r="R32" s="31">
        <f>R31*$D32</f>
        <v>0</v>
      </c>
      <c r="S32" s="22"/>
      <c r="T32" s="31">
        <f>T31*$D32</f>
        <v>0</v>
      </c>
      <c r="U32" s="22"/>
      <c r="V32" s="31">
        <f>V31*$D32</f>
        <v>0</v>
      </c>
      <c r="W32" s="22"/>
      <c r="X32" s="31">
        <f>X31*$D32</f>
        <v>0</v>
      </c>
      <c r="Y32" s="22"/>
      <c r="Z32" s="31">
        <f>Z31*$D32</f>
        <v>0</v>
      </c>
      <c r="AA32" s="22"/>
      <c r="AB32" s="31">
        <f>AB31*$D32</f>
        <v>0</v>
      </c>
      <c r="AC32" s="22"/>
      <c r="AD32" s="38">
        <f t="shared" ref="AD32:AD33" si="37">SUM(F32,H32,J32,L32,N32,P32,R32,T32,V32,X32,Z32,AB32)</f>
        <v>0</v>
      </c>
    </row>
    <row r="33" spans="1:30" ht="16" thickBot="1" x14ac:dyDescent="0.4">
      <c r="A33" s="39" t="s">
        <v>17</v>
      </c>
      <c r="B33" s="40"/>
      <c r="C33" s="40" t="s">
        <v>14</v>
      </c>
      <c r="D33" s="66"/>
      <c r="E33" s="69"/>
      <c r="F33" s="42">
        <f>F31+F32</f>
        <v>0</v>
      </c>
      <c r="G33" s="41"/>
      <c r="H33" s="42">
        <f>H31+H32</f>
        <v>0</v>
      </c>
      <c r="I33" s="41"/>
      <c r="J33" s="42">
        <f>J31+J32</f>
        <v>0</v>
      </c>
      <c r="K33" s="41"/>
      <c r="L33" s="42">
        <f>L31+L32</f>
        <v>0</v>
      </c>
      <c r="M33" s="41"/>
      <c r="N33" s="42">
        <f>N31+N32</f>
        <v>0</v>
      </c>
      <c r="O33" s="41"/>
      <c r="P33" s="42">
        <f>P31+P32</f>
        <v>0</v>
      </c>
      <c r="Q33" s="41"/>
      <c r="R33" s="42">
        <f>R31+R32</f>
        <v>0</v>
      </c>
      <c r="S33" s="41"/>
      <c r="T33" s="42">
        <f>T31+T32</f>
        <v>0</v>
      </c>
      <c r="U33" s="41"/>
      <c r="V33" s="42">
        <f>V31+V32</f>
        <v>0</v>
      </c>
      <c r="W33" s="41"/>
      <c r="X33" s="42">
        <f>X31+X32</f>
        <v>0</v>
      </c>
      <c r="Y33" s="41"/>
      <c r="Z33" s="42">
        <f>Z31+Z32</f>
        <v>0</v>
      </c>
      <c r="AA33" s="41"/>
      <c r="AB33" s="42">
        <f>AB31+AB32</f>
        <v>0</v>
      </c>
      <c r="AC33" s="41"/>
      <c r="AD33" s="43">
        <f t="shared" si="37"/>
        <v>0</v>
      </c>
    </row>
    <row r="35" spans="1:30" ht="18" x14ac:dyDescent="0.4">
      <c r="D35" s="118"/>
      <c r="E35" s="119"/>
      <c r="F35" s="118"/>
      <c r="G35" s="119"/>
      <c r="H35" s="118"/>
      <c r="I35" s="119"/>
      <c r="J35" s="118"/>
      <c r="K35" s="119"/>
      <c r="L35" s="118"/>
      <c r="M35" s="119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</row>
    <row r="36" spans="1:30" s="160" customFormat="1" ht="20.5" x14ac:dyDescent="0.45">
      <c r="E36" s="161"/>
      <c r="G36" s="161"/>
      <c r="I36" s="161"/>
      <c r="K36" s="161"/>
      <c r="M36" s="161"/>
      <c r="O36" s="161"/>
      <c r="Q36" s="161"/>
      <c r="T36" s="161"/>
    </row>
    <row r="37" spans="1:30" ht="18" x14ac:dyDescent="0.4">
      <c r="D37" s="118"/>
      <c r="E37" s="119"/>
      <c r="F37" s="118"/>
      <c r="G37" s="119"/>
      <c r="H37" s="118"/>
      <c r="I37" s="119"/>
      <c r="J37" s="118"/>
      <c r="K37" s="119"/>
      <c r="L37" s="118"/>
      <c r="M37" s="119"/>
      <c r="N37" s="118"/>
      <c r="O37" s="119"/>
      <c r="P37" s="118"/>
      <c r="Q37" s="119"/>
      <c r="R37" s="118"/>
      <c r="S37" s="118"/>
      <c r="T37" s="119"/>
      <c r="U37" s="118"/>
      <c r="V37" s="118"/>
    </row>
    <row r="38" spans="1:30" ht="18" x14ac:dyDescent="0.4">
      <c r="D38" s="118"/>
      <c r="E38" s="119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8"/>
      <c r="T38" s="119"/>
      <c r="U38" s="118"/>
      <c r="V38" s="118"/>
    </row>
  </sheetData>
  <mergeCells count="19">
    <mergeCell ref="AC4:AD4"/>
    <mergeCell ref="I4:J4"/>
    <mergeCell ref="K4:L4"/>
    <mergeCell ref="M4:N4"/>
    <mergeCell ref="O4:P4"/>
    <mergeCell ref="Q4:R4"/>
    <mergeCell ref="S4:T4"/>
    <mergeCell ref="N35:AB35"/>
    <mergeCell ref="A6:A9"/>
    <mergeCell ref="U4:V4"/>
    <mergeCell ref="W4:X4"/>
    <mergeCell ref="Y4:Z4"/>
    <mergeCell ref="AA4:AB4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СВОД</vt:lpstr>
      <vt:lpstr>Поле - ИТОГО</vt:lpstr>
      <vt:lpstr>Поле - Ожгинское</vt:lpstr>
      <vt:lpstr>Поле - Алтыновское</vt:lpstr>
      <vt:lpstr>Поле - Дубовогорское</vt:lpstr>
      <vt:lpstr>Поле - Капканское</vt:lpstr>
      <vt:lpstr>Поле - Каменское</vt:lpstr>
      <vt:lpstr>Поле - Ескинское</vt:lpstr>
      <vt:lpstr>Поле - Красильниковский ЛУ</vt:lpstr>
      <vt:lpstr>Поле - Гущинское</vt:lpstr>
      <vt:lpstr>Поле - Водораздельное</vt:lpstr>
      <vt:lpstr>2025</vt:lpstr>
      <vt:lpstr>'2025'!Область_печати</vt:lpstr>
      <vt:lpstr>'Поле - Алтыновское'!Область_печати</vt:lpstr>
      <vt:lpstr>'Поле - Водораздельное'!Область_печати</vt:lpstr>
      <vt:lpstr>'Поле - Гущинское'!Область_печати</vt:lpstr>
      <vt:lpstr>'Поле - Дубовогорское'!Область_печати</vt:lpstr>
      <vt:lpstr>'Поле - Ескинское'!Область_печати</vt:lpstr>
      <vt:lpstr>'Поле - ИТОГО'!Область_печати</vt:lpstr>
      <vt:lpstr>'Поле - Каменское'!Область_печати</vt:lpstr>
      <vt:lpstr>'Поле - Капканское'!Область_печати</vt:lpstr>
      <vt:lpstr>'Поле - Красильниковский ЛУ'!Область_печати</vt:lpstr>
      <vt:lpstr>'Поле - Ожгинское'!Область_печати</vt:lpstr>
      <vt:lpstr>СВОД!Область_печати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Тимохович Ю.И.</dc:creator>
  <cp:lastModifiedBy>Гулидова Мария Андреевна</cp:lastModifiedBy>
  <cp:lastPrinted>2024-02-15T10:35:55Z</cp:lastPrinted>
  <dcterms:created xsi:type="dcterms:W3CDTF">2016-11-15T09:48:14Z</dcterms:created>
  <dcterms:modified xsi:type="dcterms:W3CDTF">2024-11-28T07:06:04Z</dcterms:modified>
</cp:coreProperties>
</file>